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na.cunha\Desktop\01.CD Licitação\01. Em branco para licitação\"/>
    </mc:Choice>
  </mc:AlternateContent>
  <xr:revisionPtr revIDLastSave="0" documentId="13_ncr:1_{E88A5157-97B5-43D1-A6F5-179E81E18B6D}" xr6:coauthVersionLast="45" xr6:coauthVersionMax="45" xr10:uidLastSave="{00000000-0000-0000-0000-000000000000}"/>
  <bookViews>
    <workbookView xWindow="-120" yWindow="-120" windowWidth="24240" windowHeight="13140" activeTab="1" xr2:uid="{EF3CE65A-5760-4367-9925-FC0B925722BE}"/>
  </bookViews>
  <sheets>
    <sheet name="Planilha Orçamentária" sheetId="1" r:id="rId1"/>
    <sheet name="Cronograma" sheetId="2" r:id="rId2"/>
  </sheets>
  <externalReferences>
    <externalReference r:id="rId3"/>
  </externalReferences>
  <definedNames>
    <definedName name="ORÇAMENTO.BancoRef" hidden="1">'Planilha Orçamentária'!$F$8</definedName>
    <definedName name="REFERENCIA.Descricao" hidden="1">IF(ISNUMBER('Planilha Orçamentária'!$AF1),OFFSET(INDIRECT(ORÇAMENTO.BancoRef),'Planilha Orçamentária'!$AF1-1,3,1),'Planilha Orçamentária'!$AF1)</definedName>
    <definedName name="REFERENCIA.Unidade" hidden="1">IF(ISNUMBER('Planilha Orçamentária'!$AF1),OFFSET(INDIRECT(ORÇAMENTO.BancoRef),'Planilha Orçamentária'!$AF1-1,4,1),"-")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7" i="2" l="1"/>
  <c r="A37" i="2"/>
  <c r="B35" i="2"/>
  <c r="A35" i="2"/>
  <c r="B33" i="2"/>
  <c r="A33" i="2"/>
  <c r="B31" i="2"/>
  <c r="A31" i="2"/>
  <c r="B29" i="2"/>
  <c r="A29" i="2"/>
  <c r="B27" i="2"/>
  <c r="A27" i="2"/>
  <c r="B25" i="2"/>
  <c r="A25" i="2"/>
  <c r="B23" i="2"/>
  <c r="A23" i="2"/>
  <c r="B21" i="2"/>
  <c r="A21" i="2"/>
  <c r="B19" i="2"/>
  <c r="A19" i="2"/>
  <c r="B17" i="2"/>
  <c r="A17" i="2"/>
  <c r="B15" i="2"/>
  <c r="A15" i="2"/>
  <c r="B13" i="2"/>
  <c r="A13" i="2"/>
  <c r="B11" i="2"/>
  <c r="A11" i="2"/>
  <c r="B9" i="2"/>
  <c r="A9" i="2"/>
  <c r="O6" i="2"/>
  <c r="M6" i="2"/>
  <c r="A2" i="2"/>
  <c r="E99" i="1" l="1"/>
  <c r="C112" i="1" l="1"/>
  <c r="C40" i="1"/>
  <c r="C41" i="1"/>
  <c r="C53" i="1"/>
  <c r="C76" i="1"/>
  <c r="C110" i="1"/>
  <c r="C132" i="1"/>
  <c r="C102" i="1"/>
  <c r="C83" i="1"/>
  <c r="C57" i="1"/>
  <c r="C116" i="1"/>
  <c r="C63" i="1"/>
  <c r="C54" i="1"/>
  <c r="C55" i="1"/>
  <c r="C44" i="1"/>
  <c r="C17" i="1"/>
  <c r="C66" i="1"/>
  <c r="C118" i="1"/>
  <c r="C56" i="1"/>
  <c r="C104" i="1"/>
  <c r="C131" i="1"/>
  <c r="C15" i="1"/>
  <c r="C67" i="1"/>
  <c r="C21" i="1"/>
  <c r="C34" i="1"/>
  <c r="C126" i="1"/>
  <c r="C62" i="1"/>
  <c r="C18" i="1"/>
  <c r="C108" i="1"/>
  <c r="C58" i="1"/>
  <c r="C125" i="1"/>
  <c r="C141" i="1"/>
  <c r="C16" i="1"/>
  <c r="C37" i="1"/>
  <c r="C122" i="1"/>
  <c r="C29" i="1"/>
  <c r="C101" i="1"/>
  <c r="C39" i="1"/>
  <c r="C64" i="1"/>
  <c r="C73" i="1"/>
  <c r="C35" i="1"/>
  <c r="C12" i="1"/>
  <c r="C114" i="1"/>
  <c r="C81" i="1"/>
  <c r="C46" i="1"/>
  <c r="C94" i="1"/>
  <c r="C113" i="1"/>
  <c r="C24" i="1"/>
  <c r="C78" i="1"/>
  <c r="C19" i="1"/>
  <c r="C22" i="1"/>
  <c r="C90" i="1"/>
  <c r="C88" i="1"/>
  <c r="C130" i="1"/>
  <c r="C23" i="1"/>
  <c r="C124" i="1"/>
  <c r="C87" i="1"/>
  <c r="C26" i="1"/>
  <c r="C79" i="1"/>
  <c r="C59" i="1"/>
  <c r="C52" i="1"/>
  <c r="C106" i="1"/>
  <c r="C129" i="1"/>
  <c r="C20" i="1"/>
  <c r="C25" i="1"/>
  <c r="C11" i="1"/>
  <c r="C27" i="1"/>
  <c r="C68" i="1"/>
  <c r="C134" i="1"/>
  <c r="C117" i="1"/>
  <c r="C109" i="1"/>
  <c r="C91" i="1"/>
  <c r="C123" i="1"/>
  <c r="C99" i="1"/>
  <c r="D99" i="1"/>
  <c r="C137" i="1"/>
  <c r="C50" i="1"/>
  <c r="C127" i="1"/>
  <c r="C107" i="1"/>
  <c r="C31" i="1"/>
  <c r="C42" i="1"/>
  <c r="C47" i="1"/>
  <c r="C93" i="1"/>
  <c r="C60" i="1"/>
  <c r="C103" i="1"/>
  <c r="C45" i="1"/>
  <c r="C85" i="1"/>
  <c r="C135" i="1"/>
  <c r="C82" i="1"/>
  <c r="C75" i="1"/>
  <c r="C128" i="1"/>
  <c r="C32" i="1"/>
  <c r="C49" i="1"/>
  <c r="C98" i="1"/>
  <c r="C33" i="1"/>
  <c r="C92" i="1"/>
  <c r="C140" i="1"/>
  <c r="C111" i="1"/>
  <c r="C77" i="1"/>
  <c r="C84" i="1"/>
  <c r="C43" i="1"/>
  <c r="C28" i="1"/>
  <c r="C142" i="1"/>
  <c r="C38" i="1"/>
  <c r="C119" i="1"/>
  <c r="C120" i="1"/>
  <c r="C100" i="1"/>
  <c r="C14" i="1"/>
  <c r="C86" i="1"/>
  <c r="C70" i="1"/>
  <c r="C30" i="1"/>
  <c r="C105" i="1"/>
  <c r="C74" i="1"/>
  <c r="C69" i="1"/>
  <c r="C65" i="1"/>
  <c r="C115" i="1"/>
  <c r="C136" i="1"/>
  <c r="C13" i="1"/>
  <c r="C61" i="1"/>
  <c r="C139" i="1"/>
  <c r="C48" i="1"/>
  <c r="C97" i="1"/>
  <c r="C138" i="1"/>
  <c r="C133" i="1"/>
  <c r="C95" i="1"/>
  <c r="C80" i="1"/>
  <c r="C36" i="1"/>
  <c r="C96" i="1"/>
  <c r="C51" i="1"/>
  <c r="C121" i="1"/>
  <c r="C71" i="1"/>
  <c r="C72" i="1"/>
  <c r="C89" i="1"/>
</calcChain>
</file>

<file path=xl/sharedStrings.xml><?xml version="1.0" encoding="utf-8"?>
<sst xmlns="http://schemas.openxmlformats.org/spreadsheetml/2006/main" count="521" uniqueCount="262">
  <si>
    <t xml:space="preserve"> </t>
  </si>
  <si>
    <t>SECRETARIA DE PLANEJAMENTO E GESTÃO - SEPLAG</t>
  </si>
  <si>
    <t>PLANILHA ORÇAMENTÁRIA</t>
  </si>
  <si>
    <t>BDI</t>
  </si>
  <si>
    <t>COTAÇÕES MERCADO ATUAL</t>
  </si>
  <si>
    <t>ORIGEM</t>
  </si>
  <si>
    <t>CÓDIGO</t>
  </si>
  <si>
    <t>ITEM</t>
  </si>
  <si>
    <t>DESCRIÇÃO DO SERVIÇO</t>
  </si>
  <si>
    <t>UNID.</t>
  </si>
  <si>
    <t>QUANT.</t>
  </si>
  <si>
    <t>S/ BDI</t>
  </si>
  <si>
    <t>C/BDI</t>
  </si>
  <si>
    <t>TOTAL</t>
  </si>
  <si>
    <t>%</t>
  </si>
  <si>
    <t>UNIT</t>
  </si>
  <si>
    <t>SINAPI</t>
  </si>
  <si>
    <t>SEPLAG</t>
  </si>
  <si>
    <t>SICRO</t>
  </si>
  <si>
    <t>SINAPI-I</t>
  </si>
  <si>
    <t>DAER</t>
  </si>
  <si>
    <t>COTAÇÃO</t>
  </si>
  <si>
    <t>Cotação</t>
  </si>
  <si>
    <t>PLACA DE OBRA EM CHAPA DE ACO GALVANIZADO</t>
  </si>
  <si>
    <t>SERVIÇOS INICIAIS</t>
  </si>
  <si>
    <t>SERVICOS TOPOGRAFICOS PARA PAVIMENTACAO, INCLUSIVE NOTA DE SERVICOS, ACOMPANHAMENTO E GREIDE</t>
  </si>
  <si>
    <t>ADMINISTRAÇÃO DA OBRA</t>
  </si>
  <si>
    <t>PLACA DE SINALIZAÇÃO OBRA - PLACA 2,00 M X 1,00 M -  ATENÇÃO OBRA A 50 M/PASSEIO EM OBRAS</t>
  </si>
  <si>
    <t>PLACA DE SINALIZAÇÃO OBRA - LADO 0,80 M -  SIMBOLO HOMEM NA PISTA/40 KM/H</t>
  </si>
  <si>
    <t>PLACA DE SINALIZAÇÃO OBRA - PLACA 1,00 M X 0,60 M -  FIM DE OBRA</t>
  </si>
  <si>
    <t>PLACA DE SINALIZAÇÃO OBRA - PLACA 0,50 M X 0,60 M - OBRA A 50 M</t>
  </si>
  <si>
    <t>ADMINISTRAÇÃO DE OBRA</t>
  </si>
  <si>
    <t>PAVIMENTAÇÃO</t>
  </si>
  <si>
    <t>CICLOVIA CONCRETO</t>
  </si>
  <si>
    <t>DESMATAMENTO E LIMPEZA MECANIZADA DE TERRENO COM REMOCAO DE CAMADA VEGETAL, UTILIZANDO TRATOR DE ESTEIRAS</t>
  </si>
  <si>
    <t>TRANSPORTE COM CAMINHÃO BASCULANTE DE 14 M3, EM VIA URBANA PAVIMENTADA, DMT ATÉ 30 KM (UNIDADE: M3XKM). AF_12/2016</t>
  </si>
  <si>
    <t>DEMOLIÇÃO DE LAJES, DE FORMA MECANIZADA COM MARTELETE, SEM REAPROVEITAMENTO. AF_12/2017</t>
  </si>
  <si>
    <t>DEMOLIÇÃO DE PAVIMENTAÇÃO ASFÁLTICA COM UTILIZAÇÃO DE MARTELO PERFURADOR, ESPESSURA ATÉ 15 CM, EXCLUSIVE CARGA E TRANSPORTE</t>
  </si>
  <si>
    <t>TRANSPORTE DE PAVIMENTACAO REMOVIDA (RODOVIAS NAO URBANAS)</t>
  </si>
  <si>
    <t>LIMPEZA CICLOVIA EXISTENTE - BASE REF. CORSAN 10.05.00.01</t>
  </si>
  <si>
    <t>EXECUÇÃO E COMPACTAÇÃO DE BASE E OU SUB BASE COM BRITA GRADUADA SIMPLES - EXCLUSIVE CARGA E TRANSPORTE. AF_09/2017</t>
  </si>
  <si>
    <t>TRANSPORTE COMERCIAL DE BRITA</t>
  </si>
  <si>
    <t>EXECUÇÃO DE IMPRIMAÇÃO COM ASFALTO DILUÍDO CM-30. AF_09/2017</t>
  </si>
  <si>
    <t>PINTURA DE LIGACAO COM EMULSAO RR-2C</t>
  </si>
  <si>
    <t>TRANSPORTE DE MATERIAL ASFALTICO, COM CAMINHÃO COM CAPACIDADE DE 30000 L EM RODOVIA PAVIMENTADA PARA DISTÂNCIAS MÉDIAS DE TRANSPORTE SUPERIORES A 100 KM. AF_02/2016</t>
  </si>
  <si>
    <t>CONSTRUÇÃO DE PAVIMENTO COM APLICAÇÃO DE CONCRETO BETUMINOSO USINADO A QUENTE (CBUQ), CAMADA DE ROLAMENTO, COM ESPESSURA DE 3,0 CM - EXCLUSIVE TRANSPORTE. AF_03/2017</t>
  </si>
  <si>
    <t>TRANSPORTE COM CAMINHÃO BASCULANTE 10 M3 DE MASSA ASFALTICA PARA PAVIMENTAÇÃO URBANA</t>
  </si>
  <si>
    <t>ATERRO MECANIZADO COMPACTADO COM EMPRESTIMO DE AREIA</t>
  </si>
  <si>
    <t>TRANSPORTE COM CAMINHÃO BASCULANTE DE 6 M3, EM VIA URBANA PAVIMENTADA, DMT ATÉ 30 KM (UNIDADE: M3XKM). AF_01/2018</t>
  </si>
  <si>
    <t>REGULARIZACAO E COMPACTACAO DE SUBLEITO ATE 20 CM DE ESPESSURA</t>
  </si>
  <si>
    <t>CORTE RASO E RECORTE DE ÁRVORE COM DIÂMETRO DE TRONCO MAIOR OU IGUAL A 0,20 M E MENOR QUE 0,40 M.AF_05/2018</t>
  </si>
  <si>
    <t>DESTOCAMENTO DE ÁRVORES COM DIÂMETRO  MAIOR QUE  0,30 M</t>
  </si>
  <si>
    <t>CARGA E DESCARGA MECANICA DE SOLO UTILIZANDO CAMINHAO BASCULANTE 6,0M3/16T E PA CARREGADEIRA SOBRE PNEUS 128 HP, CAPACIDADE DA CAÇAMBA 1,7 A 2,8 M3, PESO OPERACIONAL 11632 KG</t>
  </si>
  <si>
    <t>ASSENTAMENTO DE GUIA (MEIO-FIO) EM TRECHO RETO, CONFECCIONADA EM CONCRETO PRÉ-FABRICADO, DIMENSÕES 100X15X13X30 CM (COMPRIMENTO X BASE INFERIOR X BASE SUPERIOR X ALTURA), PARA VIAS URBANAS (USO VIÁRIO). AF_06/2016</t>
  </si>
  <si>
    <t>PAVIMENTO PASSEIO EM CONCRETO 20 Mpa e= 5,0 cm, lastro de brita e= 10 cm, INCLUSIVE TRANSPORTE</t>
  </si>
  <si>
    <t>TRAVESSIA ELEVADAS</t>
  </si>
  <si>
    <t>CONSTRUÇÃO DE PAVIMENTO COM APLICAÇÃO DE CONCRETO BETUMINOSO USINADO A QUENTE (CBUQ), CAMADA DE ROLAMENTO, COM ESPESSURA DE 7,0 CM - EXCLUSIVE TRANSPORTE BASE REF. 95999/SINAPI</t>
  </si>
  <si>
    <t>DRENAGEM</t>
  </si>
  <si>
    <t>BUEIRO SIMPLES TUBULARES DE CONCRETO ARMADO (BSTC)</t>
  </si>
  <si>
    <t>TUBO CONCRETO ARMADO, CLASSE PA-1, PB, DN 600 MM, PARA AGUAS PLUVIAIS (NBR 8890)</t>
  </si>
  <si>
    <t>ASSENTAMENTO DE TUBO DE CONCRETO PARA REDES COLETORAS DE ÁGUAS PLUVIAIS, DIÂMETRO DE 600 MM, JUNTA RÍGIDA, INSTALADO EM LOCAL COM BAIXO NÍVEL DE INTERFERÊNCIAS (NÃO INCLUI FORNECIMENTO). AF_12/2015</t>
  </si>
  <si>
    <t>TUBO CONCRETO ARMADO, CLASSE EA-2, PB JE, DN 800 MM, PARA ESGOTO SANITARIO (NBR 8890)</t>
  </si>
  <si>
    <t>ASSENTAMENTO DE TUBO DE CONCRETO PARA REDES COLETORAS DE ÁGUAS PLUVIAIS, DIÂMETRO DE 800 MM, JUNTA RÍGIDA, INSTALADO EM LOCAL COM BAIXO NÍVEL DE INTERFERÊNCIAS (NÃO INCLUI FORNECIMENTO). AF_12/2015</t>
  </si>
  <si>
    <t>TUBO CONCRETO ARMADO, CLASSE PA-3, PB, DN 1000 MM, PARA AGUAS PLUVIAIS (NBR 8890)</t>
  </si>
  <si>
    <t>ASSENTAMENTO DE TUBO DE CONCRETO PARA REDES COLETORAS DE ÁGUAS PLUVIAIS, DIÂMETRO DE 1000 MM, JUNTA RÍGIDA, INSTALADO EM LOCAL COM BAIXO NÍVEL DE INTERFERÊNCIAS (NÃO INCLUI FORNECIMENTO). AF_12/2015</t>
  </si>
  <si>
    <t>LASTRO COM PREPARO DE FUNDO, LARGURA MAIOR OU IGUAL A 1,5 M, COM CAMADA DE AREIA, LANÇAMENTO MANUAL, EM LOCAL COM NÍVEL ALTO DE INTERFERÊNCIA. AF_06/2016</t>
  </si>
  <si>
    <t>BOCAS PARA BSTC</t>
  </si>
  <si>
    <t>BOCA PARA BUEIRO SIMPLES TUBULAR, DIAMETRO =0,60M, EM CONCRETO CICLOPICO, INCLUINDO FORMAS, ESCAVACAO, REATERRO E MATERIAIS, EXCLUINDO MATERIAL REATERRO JAZIDA E TRANSPORTE.</t>
  </si>
  <si>
    <t>BOCA PARA BUEIRO SIMPLES TUBULAR, DIAMETRO =0,80M,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</si>
  <si>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</si>
  <si>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BOCA P/BSTC D=0,60M ESC. = 15º</t>
  </si>
  <si>
    <t>BOCA P/BSTC D=0,60M ESC. = 45º</t>
  </si>
  <si>
    <t>BOCA P/BSTC D=1,00M ESC. = 5º</t>
  </si>
  <si>
    <t>ESCAVAÇÃO MECÂNICA DE VALAS</t>
  </si>
  <si>
    <t>ESCAVAÇÃO MECANIZADA DE VALA COM PROF. ATÉ 1,5 M(MÉDIA ENTRE MONTANTE E JUSANTE/UMA COMPOSIÇÃO POR TRECHO), COM ESCAVADEIRA HIDRÁULICA (0,8 M3), LARG. DE 1,5M A 2,5 M, EM SOLO DE 1A CATEGORIA, LOCAIS COM BAIXO NÍVEL DE INTERFERÊNCIA. AF_01/2015</t>
  </si>
  <si>
    <t>ESCORAMENTO DE VALA, TIPO DESCONTÍNUO, COM PROFUNDIDADE DE 1,5 A 3,0 M, LARGURA MAIOR OU IGUAL A 1,5 M E MENOR QUE 2,5 M, EM LOCAL COM NÍVEL ALTO DE INTERFERÊNCIA. AF_06/2016</t>
  </si>
  <si>
    <t>RECOMPOSIÇÃO COM MATERIAL DE EMPRÉSTIMO</t>
  </si>
  <si>
    <t>REATERRO MANUAL DE VALAS COM COMPACTAÇÃO MECANIZADA. AF_04/2016</t>
  </si>
  <si>
    <t>CAIXAS DE INSPEÇÃO (POÇO DE VISITA)</t>
  </si>
  <si>
    <t>POÇO VISITA TIPO I ALVENARIA TIJOLOS H=2,00m (D=0,80m) C/TAMPA CONCRE</t>
  </si>
  <si>
    <t>SEGURANÇA DE TRÂNSITO</t>
  </si>
  <si>
    <t>PROTEÇÃO CICLOFAIXA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</si>
  <si>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</si>
  <si>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Defensa semi-maleável simples - fornecimento e implantação</t>
  </si>
  <si>
    <t>MOBILIARIO URBANO</t>
  </si>
  <si>
    <t>BICICLETÁRIO EM TUBOS EM AÇO GALVANIZADO 2" - FORNECIMENTO E INSTALAÇÃO</t>
  </si>
  <si>
    <t>ILUMINAÇÃO</t>
  </si>
  <si>
    <t>LUMINÁRIA FECHADA P/LÂMPADA VAPOR DE SÓDIO 150W - C/REATOR, LÂMPADA 150W VAPOR DE SÓDIO, RELÉ, BRAÇO C/ 1,5M DE PROJEÇÃO E ABRAÇADEIRA-FORNECIMENTO E INSTALAÇÃO.</t>
  </si>
  <si>
    <t>LUMINÁRIA FECHADA P/LÂMPADA VAPOR DE SÓDIO 150W - C/REATOR, LÂMPADA 150W VAPOR DE SÓDIO, RELÉ, BRAÇO C/ 3M DE PROJEÇÃO E ABRAÇADEIRA-FORNECIMENTO E INSTALAÇÃO.</t>
  </si>
  <si>
    <t>POSTE CONICO CONTINUO EM ACO GALVANIZADO, RETO, ENGASTADO,  H = 9 M, DIAMETRO INFERIOR = *145* MM - COM TRÊS LUMINÁRIAS LED POT. MÍN. 180W - IP66-IK07- 5000K, COM BASE RELÉ.</t>
  </si>
  <si>
    <t>LUMINÁRIA EM LED CLED POT. MÍN. 180W - IP66-IK07- 5000K, COM BASE RELÉ - INSTALAÇÃO EM POSTE CEEE-D EXISTENTE - COM ESTRUTURA DE ILUM. PÚBLICA.</t>
  </si>
  <si>
    <t>LUMINÁRIA EM LED CLED POT. MÍN. 200W - IP66-IK07- 5000K, COM BASE RELÉ - INSTALAÇÃO EM POSTE CEEE-D EXISTENTE - COM APROVEITAMENTO DA ESTRUTURA DE ILUM. PÚBLICA.</t>
  </si>
  <si>
    <t>LUMINÁRIA EM LED CLED POT. MÍN. 180W - IP66-IK07- 5000K, COM BASE RELÉ - INSTALAÇÃO EM POSTE CEEE-D EXISTENTE - SEM ESTRUTURA DE ILUM. PÚBLICA.</t>
  </si>
  <si>
    <t>CAIXA DE COMANDO CONEXÕES - PARA RAMAL SUBTERRÂNEO</t>
  </si>
  <si>
    <t>CAIXA DE COMANDO CONEXÕES - PARA RAMAL AÉREO</t>
  </si>
  <si>
    <t>CAIXAS DE PASSAGENS 30X30X40CM</t>
  </si>
  <si>
    <t>ESCAVAÇÃO MANUAL DE VALAS (ELETRODUTOS) - ESCAVAÇÃO E REATERRO</t>
  </si>
  <si>
    <t>REDE BT 1#1/0(1/0) CA</t>
  </si>
  <si>
    <t>SINALIZAÇÃO VIÁRIA</t>
  </si>
  <si>
    <t xml:space="preserve">SINALIZAÇÃO VIÁRIA VERTICAL </t>
  </si>
  <si>
    <t>PLACA DE SINALIZAÇÃO VERTICAL - Tipo  Octogono L=0,25m (PARE)</t>
  </si>
  <si>
    <t>placa de sinalização vertical - tipo circular D= 0,50 m</t>
  </si>
  <si>
    <t>PLACA DE SINALIZAÇÃO VERTICAL - Tipo  Quadrada L=0,45m (INDICAÇÃO CICLOVIA)</t>
  </si>
  <si>
    <t>PLACA DE SINALIZAÇÃO VERTICAL - Retangular 0,40x0,60m - Tipo R-34, A-4a, A - 1 b</t>
  </si>
  <si>
    <t>PLACA DE SINALIZAÇÃO VERTICAL - Tipo  0,50x0,60m (INDICAÇÃO PARADA DE ÔNIBUS)</t>
  </si>
  <si>
    <t>PLACA DE SINALIZAÇÃO VERTICAL - Tipo Retangular 030x,90m (ALERTA)</t>
  </si>
  <si>
    <t>SUPORTE METÁLICO D=4'' PAREDE 4,25mm 6,0m GALVANIZADO A FOGO COM BRAÇO - CMP - DAER 7323</t>
  </si>
  <si>
    <t>PLACA SEMI-REFLETIVA TIPO I</t>
  </si>
  <si>
    <t>PLACA DE SINALIZAÇÃO LADO 25CM  , INCLUISIVE CONJUNTO BRAQUETE E BRAÇADEIRA METÁLICA PARA FIXAÇÃO DE PLACAS EM POSTE EXISTENTE</t>
  </si>
  <si>
    <t>PLACA DE SINALIZAÇÃO 20X40 CM, INCLUISIVE CONJUNTO BRAQUETE E BRAÇADEIRA METÁLICA PARA FIXAÇÃO DE PLACAS EM POSTE EXISTENTE</t>
  </si>
  <si>
    <t>PLACA DE SINALIZAÇÃO 50X60 CM, INCLUISIVE CONJUNTO BRAQUETE E BRAÇADEIRA METÁLICA PARA FIXAÇÃO DE PLACAS EM POSTE EXISTENTE</t>
  </si>
  <si>
    <t>SINALIZAÇÃO HORIZONTAL</t>
  </si>
  <si>
    <t>SINALIZACAO HORIZONTAL COM TINTA RETRORREFLETIVA A BASE DE RESINA ACRILICA COM MICROESFERAS DE VIDRO - COR BRANCA</t>
  </si>
  <si>
    <t>SINALIZACAO HORIZONTAL COM TINTA RETRORREFLETIVA A BASE DE RESINA ACRILICA COM MICROESFERAS DE VIDRO - COR AMARELA</t>
  </si>
  <si>
    <t>SINALIZACAO HORIZONTAL COM TINTA RETRORREFLETIVA A BASE DE RESINA ACRILICA COM MICROESFERAS DE VIDRO - COR VERMELHA</t>
  </si>
  <si>
    <t>PINTURA DE SETAS E ZEBRADOS - TERMOPLÁSTICO POR EXTRUSÃO - ESPESSURA DE 3,0 MM - CMP 5213409 - SICRO</t>
  </si>
  <si>
    <t>SINALIZAÇÃO VIÁRIA POR CONDUÇÃO ÓTICA</t>
  </si>
  <si>
    <t>TACHA REFLETIVO BIDIRECIONAL - FORNECIMENTO E COLOCAÇÃO - CMP - SICRO 5213360 - COR BRANCA</t>
  </si>
  <si>
    <t>TACHA REFLETIVO BIDIRECIONAL - FORNECIMENTO E COLOCAÇÃO - CMP - SICRO 5213360 - COR AMARELA</t>
  </si>
  <si>
    <t>TACHÃO REFLETIVO MONODIRECIONAL - FORNECIMENTO E COLOCAÇÃO - CMP - SICRO 5213359</t>
  </si>
  <si>
    <t>TACHÃO REFLETIVO BIDIRECIONAL - FORNECIMENTO E COLOCAÇÃO - CMP - SICRO 5213362</t>
  </si>
  <si>
    <t xml:space="preserve">SINALIZAÇÃO CICLOVIA </t>
  </si>
  <si>
    <t>SINALIZACAO HORIZONTAL COM TINTA RETRORREFLETIVA A BASE DE RESINA ACRILICA COM MICROESFERAS DE VIDRO</t>
  </si>
  <si>
    <t>PINTURA DE SETAS. SIMBOLOS E FAIXA DE RETENÇÃO - TERMOPLÁSTICO POR EXTRUSÃO - ESPESSURA DE 3,0 MM - CMP 5213409 - SICRO</t>
  </si>
  <si>
    <t xml:space="preserve">SINALIZAÇÃO VERTICAL </t>
  </si>
  <si>
    <t>REMOÇÃO DE SINALIZAÇÃO EXISTENTE</t>
  </si>
  <si>
    <t>REMOÇÃO PLACAS - um suporte</t>
  </si>
  <si>
    <t>REMOÇÃO PLACAS - dois suportes</t>
  </si>
  <si>
    <t>ENSAIOS TECNOLÓGICOS</t>
  </si>
  <si>
    <t>BASE</t>
  </si>
  <si>
    <t>COMPACTACAO MECANICA A 100% DO PROCTOR NORMAL - PAVIMENTACAO URBANA</t>
  </si>
  <si>
    <t>REVESTIMENTO EM CONCRETO</t>
  </si>
  <si>
    <t>ENSAIO - RESISTÊNCIA À COMPRESSÃO AXIAL, POR CORPO DE PROVA (15x30) CM</t>
  </si>
  <si>
    <t>SERVIÇOS FINAIS</t>
  </si>
  <si>
    <t>LIMPEZA DE OBRA - ( VARRIÇÃO E REMOÇÃO DE ENTULHO) BASE REF. 6191/ORSE</t>
  </si>
  <si>
    <t>CICLOVIA DA AVENIDA ENG.º ILDENFONSO SIMÕES LOPES</t>
  </si>
  <si>
    <t>74209/1</t>
  </si>
  <si>
    <t>78472</t>
  </si>
  <si>
    <t>COMP. 001</t>
  </si>
  <si>
    <t>COMP. 002</t>
  </si>
  <si>
    <t>COMP. 004</t>
  </si>
  <si>
    <t>COMP. 003</t>
  </si>
  <si>
    <t>COMP. 005</t>
  </si>
  <si>
    <t>73859/1</t>
  </si>
  <si>
    <t>95876</t>
  </si>
  <si>
    <t>97629</t>
  </si>
  <si>
    <t>92970</t>
  </si>
  <si>
    <t>83358</t>
  </si>
  <si>
    <t>COMP. 006</t>
  </si>
  <si>
    <t>96396</t>
  </si>
  <si>
    <t>83356</t>
  </si>
  <si>
    <t>96401</t>
  </si>
  <si>
    <t>72943</t>
  </si>
  <si>
    <t>93176</t>
  </si>
  <si>
    <t>95990</t>
  </si>
  <si>
    <t>95303</t>
  </si>
  <si>
    <t>COMP. 008</t>
  </si>
  <si>
    <t>97914</t>
  </si>
  <si>
    <t>72961</t>
  </si>
  <si>
    <t>98529</t>
  </si>
  <si>
    <t>5501702</t>
  </si>
  <si>
    <t>74010/1</t>
  </si>
  <si>
    <t>94273</t>
  </si>
  <si>
    <t>COMP. 007</t>
  </si>
  <si>
    <t>COMP. 009</t>
  </si>
  <si>
    <t>7725</t>
  </si>
  <si>
    <t>92811</t>
  </si>
  <si>
    <t>7773</t>
  </si>
  <si>
    <t>92813</t>
  </si>
  <si>
    <t>12572</t>
  </si>
  <si>
    <t>92815</t>
  </si>
  <si>
    <t>94108</t>
  </si>
  <si>
    <t>73856/002</t>
  </si>
  <si>
    <t>73856/003</t>
  </si>
  <si>
    <t>73856/004</t>
  </si>
  <si>
    <t>0804378</t>
  </si>
  <si>
    <t>0804383</t>
  </si>
  <si>
    <t>0804123</t>
  </si>
  <si>
    <t>90091</t>
  </si>
  <si>
    <t>94052</t>
  </si>
  <si>
    <t>74010/001</t>
  </si>
  <si>
    <t>93382</t>
  </si>
  <si>
    <t>2300</t>
  </si>
  <si>
    <t>99839</t>
  </si>
  <si>
    <t>5213400</t>
  </si>
  <si>
    <t>011</t>
  </si>
  <si>
    <t>COMP. 020</t>
  </si>
  <si>
    <t>COMP. 019</t>
  </si>
  <si>
    <t>COMP. 010</t>
  </si>
  <si>
    <t>COMP. 013</t>
  </si>
  <si>
    <t>COMP. 014</t>
  </si>
  <si>
    <t>COMP. 012</t>
  </si>
  <si>
    <t>COMP. 011</t>
  </si>
  <si>
    <t>COMP. 018</t>
  </si>
  <si>
    <t>COMP. 015</t>
  </si>
  <si>
    <t>COMP. 016</t>
  </si>
  <si>
    <t>12070</t>
  </si>
  <si>
    <t>COMP. 017</t>
  </si>
  <si>
    <t>COMP. 023</t>
  </si>
  <si>
    <t>COMP. 022</t>
  </si>
  <si>
    <t>COMP. 025</t>
  </si>
  <si>
    <t>COMP. 021</t>
  </si>
  <si>
    <t>COMP. 030</t>
  </si>
  <si>
    <t>COMP. 024</t>
  </si>
  <si>
    <t>016</t>
  </si>
  <si>
    <t>001</t>
  </si>
  <si>
    <t>COMP. 028</t>
  </si>
  <si>
    <t>COMP. 029</t>
  </si>
  <si>
    <t>COMP. 031</t>
  </si>
  <si>
    <t>72947</t>
  </si>
  <si>
    <t>013</t>
  </si>
  <si>
    <t>017</t>
  </si>
  <si>
    <t>018</t>
  </si>
  <si>
    <t>012</t>
  </si>
  <si>
    <t>014</t>
  </si>
  <si>
    <t>7784</t>
  </si>
  <si>
    <t>7785</t>
  </si>
  <si>
    <t>41722</t>
  </si>
  <si>
    <t>015</t>
  </si>
  <si>
    <t>COMP. 027</t>
  </si>
  <si>
    <t>M2</t>
  </si>
  <si>
    <t>-</t>
  </si>
  <si>
    <t>UND.</t>
  </si>
  <si>
    <t>UNID</t>
  </si>
  <si>
    <t>M3XKM</t>
  </si>
  <si>
    <t>M3</t>
  </si>
  <si>
    <t>TXKM</t>
  </si>
  <si>
    <t>M³</t>
  </si>
  <si>
    <t>UN</t>
  </si>
  <si>
    <t>M</t>
  </si>
  <si>
    <t>M²</t>
  </si>
  <si>
    <t xml:space="preserve">M     </t>
  </si>
  <si>
    <t>UNIDADE</t>
  </si>
  <si>
    <t xml:space="preserve">UN </t>
  </si>
  <si>
    <t>UND</t>
  </si>
  <si>
    <t>UM</t>
  </si>
  <si>
    <t>Autores: Eng° Rodrigo Marques de Freitas</t>
  </si>
  <si>
    <t>Última Revisão: MAR/2020</t>
  </si>
  <si>
    <t>Data de elaboração: JAN/2018</t>
  </si>
  <si>
    <t>Tipo de Intervenção: Ciclovia, sinalização, acessibilidade</t>
  </si>
  <si>
    <t>SINAPI-OUT/19   /   SICRO-JUL/19</t>
  </si>
  <si>
    <t xml:space="preserve">Extensão: 4.328,00m   </t>
  </si>
  <si>
    <t>Endereço: Av. Eng. Ildefonso Simões Lopes - Bairro Areal - Pelotas/RS</t>
  </si>
  <si>
    <t>Identificação do projeto: Ciclovia  Av. Eng. Ildefonso Simões Lopes</t>
  </si>
  <si>
    <t>CRONOGRAMA FÍSICO FINANCEIRO</t>
  </si>
  <si>
    <t>DESCRIÇÃO</t>
  </si>
  <si>
    <t>PESO</t>
  </si>
  <si>
    <t>VALOR DO ITEM</t>
  </si>
  <si>
    <t>PARCELA 01</t>
  </si>
  <si>
    <t>PARCELA 02</t>
  </si>
  <si>
    <t>PARCELA 03</t>
  </si>
  <si>
    <t>PARCELA 04</t>
  </si>
  <si>
    <t>PARCELA 05</t>
  </si>
  <si>
    <t>PARCELA 06</t>
  </si>
  <si>
    <t>PARCELA 07</t>
  </si>
  <si>
    <t>PARCELA 08</t>
  </si>
  <si>
    <t>PARCELA 09</t>
  </si>
  <si>
    <t>PARCELA 10</t>
  </si>
  <si>
    <t>ACUMULADO</t>
  </si>
  <si>
    <t>TOTAL PARCELA</t>
  </si>
  <si>
    <t>Identificação do objeto: Ciclovia  Av. Eng. Ildefonso Simões Lopes</t>
  </si>
  <si>
    <t>Endereço: Av. Eng. Ildefonso Simões Lopes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</si>
</sst>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name val="Arial"/>
      <family val="2"/>
    </font>
    <font>
      <b/>
      <i/>
      <sz val="13"/>
      <name val="Arial"/>
      <family val="2"/>
    </font>
    <font>
      <b/>
      <sz val="10"/>
      <name val="Arial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49998474074526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indexed="26"/>
      </patternFill>
    </fill>
    <fill>
      <patternFill patternType="solid">
        <fgColor theme="2" tint="-0.499984740745262"/>
        <bgColor indexed="42"/>
      </patternFill>
    </fill>
    <fill>
      <patternFill patternType="solid">
        <fgColor rgb="FFFFFF00"/>
        <bgColor rgb="FFFFFF00"/>
      </patternFill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Border="0" applyProtection="0"/>
    <xf numFmtId="0" fontId="11" fillId="0" borderId="0" applyNumberFormat="0" applyFont="0" applyBorder="0" applyProtection="0"/>
    <xf numFmtId="0" fontId="11" fillId="0" borderId="0"/>
  </cellStyleXfs>
  <cellXfs count="123">
    <xf numFmtId="0" fontId="0" fillId="0" borderId="0" xfId="0"/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5" xfId="0" applyBorder="1"/>
    <xf numFmtId="0" fontId="2" fillId="0" borderId="0" xfId="0" applyFont="1"/>
    <xf numFmtId="0" fontId="2" fillId="4" borderId="5" xfId="0" applyFont="1" applyFill="1" applyBorder="1"/>
    <xf numFmtId="0" fontId="2" fillId="4" borderId="5" xfId="0" applyFont="1" applyFill="1" applyBorder="1" applyAlignment="1">
      <alignment vertical="center" wrapText="1" shrinkToFit="1"/>
    </xf>
    <xf numFmtId="0" fontId="2" fillId="5" borderId="5" xfId="0" applyFont="1" applyFill="1" applyBorder="1" applyAlignment="1" applyProtection="1">
      <alignment horizontal="left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  <protection locked="0"/>
    </xf>
    <xf numFmtId="0" fontId="0" fillId="4" borderId="5" xfId="0" applyFill="1" applyBorder="1"/>
    <xf numFmtId="0" fontId="0" fillId="4" borderId="5" xfId="0" applyFill="1" applyBorder="1" applyAlignment="1">
      <alignment vertical="center" wrapText="1" shrinkToFit="1"/>
    </xf>
    <xf numFmtId="0" fontId="0" fillId="5" borderId="5" xfId="0" applyFill="1" applyBorder="1" applyAlignment="1" applyProtection="1">
      <alignment horizontal="left" vertical="center" wrapText="1"/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0" fillId="6" borderId="5" xfId="0" applyFill="1" applyBorder="1"/>
    <xf numFmtId="0" fontId="0" fillId="6" borderId="5" xfId="0" applyFill="1" applyBorder="1" applyAlignment="1">
      <alignment vertical="center" wrapText="1" shrinkToFit="1"/>
    </xf>
    <xf numFmtId="0" fontId="0" fillId="7" borderId="5" xfId="0" applyFill="1" applyBorder="1" applyAlignment="1" applyProtection="1">
      <alignment horizontal="left" vertical="center" wrapText="1"/>
      <protection locked="0"/>
    </xf>
    <xf numFmtId="0" fontId="0" fillId="7" borderId="5" xfId="0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/>
    <xf numFmtId="0" fontId="2" fillId="6" borderId="5" xfId="0" applyFont="1" applyFill="1" applyBorder="1" applyAlignment="1">
      <alignment vertical="center" wrapText="1" shrinkToFit="1"/>
    </xf>
    <xf numFmtId="0" fontId="2" fillId="7" borderId="5" xfId="0" applyFont="1" applyFill="1" applyBorder="1" applyAlignment="1" applyProtection="1">
      <alignment horizontal="left" vertical="center" wrapText="1"/>
      <protection locked="0"/>
    </xf>
    <xf numFmtId="0" fontId="2" fillId="7" borderId="5" xfId="0" applyFont="1" applyFill="1" applyBorder="1" applyAlignment="1" applyProtection="1">
      <alignment horizontal="center" vertical="center" wrapText="1"/>
      <protection locked="0"/>
    </xf>
    <xf numFmtId="49" fontId="2" fillId="8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/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>
      <alignment vertical="center" wrapText="1" shrinkToFit="1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vertical="center" wrapText="1" shrinkToFit="1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43" fontId="5" fillId="0" borderId="5" xfId="1" applyFont="1" applyFill="1" applyBorder="1" applyAlignment="1">
      <alignment vertical="center" shrinkToFit="1"/>
    </xf>
    <xf numFmtId="0" fontId="4" fillId="4" borderId="5" xfId="0" applyFont="1" applyFill="1" applyBorder="1"/>
    <xf numFmtId="0" fontId="4" fillId="4" borderId="5" xfId="0" applyFont="1" applyFill="1" applyBorder="1" applyAlignment="1">
      <alignment vertical="center" wrapText="1" shrinkToFit="1"/>
    </xf>
    <xf numFmtId="0" fontId="4" fillId="4" borderId="5" xfId="0" applyFont="1" applyFill="1" applyBorder="1" applyAlignment="1" applyProtection="1">
      <alignment horizontal="left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43" fontId="5" fillId="0" borderId="5" xfId="1" applyFont="1" applyFill="1" applyBorder="1" applyAlignment="1">
      <alignment horizontal="center" vertical="center" shrinkToFit="1"/>
    </xf>
    <xf numFmtId="43" fontId="4" fillId="4" borderId="5" xfId="1" applyFont="1" applyFill="1" applyBorder="1" applyAlignment="1">
      <alignment horizontal="center" vertical="center" shrinkToFit="1"/>
    </xf>
    <xf numFmtId="43" fontId="5" fillId="0" borderId="5" xfId="1" applyFont="1" applyFill="1" applyBorder="1" applyAlignment="1">
      <alignment horizontal="center" vertical="center"/>
    </xf>
    <xf numFmtId="43" fontId="2" fillId="4" borderId="5" xfId="1" applyFont="1" applyFill="1" applyBorder="1"/>
    <xf numFmtId="43" fontId="2" fillId="4" borderId="5" xfId="1" applyFont="1" applyFill="1" applyBorder="1" applyAlignment="1">
      <alignment horizontal="center" vertical="center"/>
    </xf>
    <xf numFmtId="43" fontId="2" fillId="6" borderId="5" xfId="1" applyFont="1" applyFill="1" applyBorder="1" applyAlignment="1">
      <alignment horizontal="center" vertical="center"/>
    </xf>
    <xf numFmtId="43" fontId="0" fillId="6" borderId="5" xfId="1" applyFont="1" applyFill="1" applyBorder="1" applyAlignment="1">
      <alignment horizontal="center" vertical="center"/>
    </xf>
    <xf numFmtId="43" fontId="0" fillId="4" borderId="5" xfId="1" applyFont="1" applyFill="1" applyBorder="1" applyAlignment="1">
      <alignment horizontal="center" vertical="center"/>
    </xf>
    <xf numFmtId="43" fontId="7" fillId="0" borderId="5" xfId="1" applyFont="1" applyFill="1" applyBorder="1" applyAlignment="1">
      <alignment horizontal="center" vertical="center"/>
    </xf>
    <xf numFmtId="43" fontId="0" fillId="0" borderId="0" xfId="1" applyFont="1"/>
    <xf numFmtId="43" fontId="4" fillId="2" borderId="5" xfId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8" fillId="0" borderId="1" xfId="0" applyFont="1" applyBorder="1"/>
    <xf numFmtId="0" fontId="10" fillId="0" borderId="0" xfId="2" applyFont="1"/>
    <xf numFmtId="0" fontId="12" fillId="0" borderId="19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/>
    </xf>
    <xf numFmtId="164" fontId="14" fillId="9" borderId="21" xfId="3" applyNumberFormat="1" applyFont="1" applyFill="1" applyBorder="1" applyAlignment="1">
      <alignment horizontal="left" vertical="center"/>
    </xf>
    <xf numFmtId="0" fontId="10" fillId="0" borderId="21" xfId="3" applyFont="1" applyBorder="1" applyAlignment="1">
      <alignment horizontal="center"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left" vertical="center"/>
    </xf>
    <xf numFmtId="10" fontId="10" fillId="0" borderId="21" xfId="2" applyNumberFormat="1" applyFont="1" applyBorder="1" applyAlignment="1">
      <alignment horizontal="center"/>
    </xf>
    <xf numFmtId="0" fontId="10" fillId="0" borderId="21" xfId="2" applyFont="1" applyBorder="1"/>
    <xf numFmtId="0" fontId="14" fillId="10" borderId="21" xfId="2" applyFont="1" applyFill="1" applyBorder="1" applyAlignment="1">
      <alignment horizontal="center" vertical="center"/>
    </xf>
    <xf numFmtId="0" fontId="14" fillId="10" borderId="21" xfId="2" applyFont="1" applyFill="1" applyBorder="1" applyAlignment="1">
      <alignment horizontal="center" vertical="center" wrapText="1"/>
    </xf>
    <xf numFmtId="0" fontId="14" fillId="10" borderId="21" xfId="2" applyFont="1" applyFill="1" applyBorder="1" applyAlignment="1">
      <alignment horizontal="center"/>
    </xf>
    <xf numFmtId="0" fontId="14" fillId="10" borderId="21" xfId="2" applyFont="1" applyFill="1" applyBorder="1" applyAlignment="1">
      <alignment horizontal="center" vertical="center"/>
    </xf>
    <xf numFmtId="0" fontId="14" fillId="10" borderId="21" xfId="2" applyFont="1" applyFill="1" applyBorder="1" applyAlignment="1">
      <alignment horizontal="center"/>
    </xf>
    <xf numFmtId="0" fontId="14" fillId="0" borderId="21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left" vertical="center" wrapText="1"/>
    </xf>
    <xf numFmtId="10" fontId="10" fillId="0" borderId="21" xfId="2" applyNumberFormat="1" applyFont="1" applyBorder="1" applyAlignment="1">
      <alignment horizontal="center" vertical="center"/>
    </xf>
    <xf numFmtId="165" fontId="10" fillId="0" borderId="21" xfId="2" applyNumberFormat="1" applyFont="1" applyBorder="1" applyAlignment="1">
      <alignment horizontal="center" vertical="center"/>
    </xf>
    <xf numFmtId="166" fontId="10" fillId="0" borderId="21" xfId="2" applyNumberFormat="1" applyFont="1" applyBorder="1" applyAlignment="1">
      <alignment horizontal="center" vertical="center"/>
    </xf>
    <xf numFmtId="165" fontId="10" fillId="0" borderId="20" xfId="2" applyNumberFormat="1" applyFont="1" applyBorder="1" applyAlignment="1">
      <alignment horizontal="center" vertical="center"/>
    </xf>
    <xf numFmtId="10" fontId="10" fillId="0" borderId="21" xfId="2" applyNumberFormat="1" applyFont="1" applyBorder="1" applyAlignment="1">
      <alignment horizontal="center" vertical="center"/>
    </xf>
    <xf numFmtId="0" fontId="15" fillId="0" borderId="21" xfId="4" applyFont="1" applyBorder="1"/>
    <xf numFmtId="165" fontId="10" fillId="0" borderId="21" xfId="2" applyNumberFormat="1" applyFont="1" applyBorder="1" applyAlignment="1">
      <alignment horizontal="center" vertical="center"/>
    </xf>
    <xf numFmtId="10" fontId="10" fillId="0" borderId="21" xfId="2" applyNumberFormat="1" applyFont="1" applyBorder="1" applyAlignment="1">
      <alignment horizontal="center" vertical="center" wrapText="1"/>
    </xf>
    <xf numFmtId="166" fontId="10" fillId="0" borderId="1" xfId="2" applyNumberFormat="1" applyFont="1" applyBorder="1" applyAlignment="1">
      <alignment horizontal="center" vertical="center"/>
    </xf>
    <xf numFmtId="166" fontId="10" fillId="0" borderId="20" xfId="2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10" fontId="10" fillId="0" borderId="1" xfId="2" applyNumberFormat="1" applyFont="1" applyBorder="1" applyAlignment="1">
      <alignment horizontal="center" vertical="center"/>
    </xf>
    <xf numFmtId="165" fontId="10" fillId="0" borderId="1" xfId="2" applyNumberFormat="1" applyFont="1" applyBorder="1" applyAlignment="1">
      <alignment horizontal="center" vertical="center"/>
    </xf>
    <xf numFmtId="0" fontId="15" fillId="0" borderId="1" xfId="4" applyFont="1" applyBorder="1"/>
    <xf numFmtId="10" fontId="10" fillId="0" borderId="1" xfId="2" applyNumberFormat="1" applyFont="1" applyBorder="1" applyAlignment="1">
      <alignment horizontal="center" vertical="center"/>
    </xf>
    <xf numFmtId="0" fontId="15" fillId="11" borderId="5" xfId="4" applyFont="1" applyFill="1" applyBorder="1"/>
    <xf numFmtId="0" fontId="14" fillId="11" borderId="5" xfId="2" applyFont="1" applyFill="1" applyBorder="1" applyAlignment="1">
      <alignment horizontal="left" vertical="center"/>
    </xf>
    <xf numFmtId="166" fontId="14" fillId="11" borderId="5" xfId="2" applyNumberFormat="1" applyFont="1" applyFill="1" applyBorder="1" applyAlignment="1">
      <alignment horizontal="center" vertical="center"/>
    </xf>
    <xf numFmtId="165" fontId="14" fillId="11" borderId="5" xfId="2" applyNumberFormat="1" applyFont="1" applyFill="1" applyBorder="1" applyAlignment="1">
      <alignment horizontal="center" vertical="center"/>
    </xf>
    <xf numFmtId="10" fontId="14" fillId="11" borderId="5" xfId="2" applyNumberFormat="1" applyFont="1" applyFill="1" applyBorder="1" applyAlignment="1">
      <alignment horizontal="center" vertical="center"/>
    </xf>
    <xf numFmtId="0" fontId="10" fillId="0" borderId="22" xfId="3" applyFont="1" applyBorder="1" applyAlignment="1">
      <alignment horizontal="center" vertical="center"/>
    </xf>
    <xf numFmtId="0" fontId="10" fillId="0" borderId="23" xfId="3" applyFont="1" applyBorder="1" applyAlignment="1">
      <alignment horizontal="center" vertical="center"/>
    </xf>
    <xf numFmtId="0" fontId="10" fillId="0" borderId="24" xfId="3" applyFont="1" applyBorder="1" applyAlignment="1">
      <alignment horizontal="center" vertical="center"/>
    </xf>
    <xf numFmtId="0" fontId="10" fillId="0" borderId="25" xfId="3" applyFont="1" applyBorder="1" applyAlignment="1">
      <alignment horizontal="center" vertical="center"/>
    </xf>
    <xf numFmtId="0" fontId="10" fillId="0" borderId="26" xfId="3" applyFont="1" applyBorder="1" applyAlignment="1">
      <alignment horizontal="center" vertical="center"/>
    </xf>
    <xf numFmtId="0" fontId="10" fillId="0" borderId="27" xfId="3" applyFont="1" applyBorder="1" applyAlignment="1">
      <alignment horizontal="center" vertical="center"/>
    </xf>
  </cellXfs>
  <cellStyles count="5">
    <cellStyle name="Normal" xfId="0" builtinId="0"/>
    <cellStyle name="Normal 2" xfId="4" xr:uid="{6B059F3E-120C-4166-9C9C-01DBED8270A5}"/>
    <cellStyle name="Normal 2 2" xfId="2" xr:uid="{54E22660-6068-4573-86A3-176F37F1A9CF}"/>
    <cellStyle name="Normal 3" xfId="3" xr:uid="{FBE96F24-D37E-4B1A-AAAF-ED8C8CADE538}"/>
    <cellStyle name="Vírgula" xfId="1" builtinId="3"/>
  </cellStyles>
  <dxfs count="254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743325" y="0"/>
    <xdr:ext cx="3881884" cy="723235"/>
    <xdr:pic>
      <xdr:nvPicPr>
        <xdr:cNvPr id="2" name="Figura 2">
          <a:extLst>
            <a:ext uri="{FF2B5EF4-FFF2-40B4-BE49-F238E27FC236}">
              <a16:creationId xmlns:a16="http://schemas.microsoft.com/office/drawing/2014/main" id="{0D9097A5-8B40-481C-B61D-292651AAD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743325" y="0"/>
          <a:ext cx="3881884" cy="723235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2.%20Avenida%20M&#225;rio%20Peiruque\Projeto\06.Entrega%20Final\01.DVD%20Licita&#231;&#227;o\01.%20Em%20Branco%20para%20Licita&#231;&#227;o\Or&#231;amento%20e%20Cronograma_Rua%20M&#225;rio%20Peiruque_SEM%20VALO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RONOGRAMA_GERAL"/>
    </sheetNames>
    <sheetDataSet>
      <sheetData sheetId="0">
        <row r="2">
          <cell r="A2" t="str">
            <v>SECRETARIA DE PLANEJAMENTO E GESTÃO - SEPLAG</v>
          </cell>
        </row>
        <row r="4">
          <cell r="H4" t="str">
            <v>BDI</v>
          </cell>
        </row>
        <row r="11">
          <cell r="C11" t="str">
            <v>1.1.</v>
          </cell>
          <cell r="D11" t="str">
            <v>ADMINISTRAÇÃO LOCAL</v>
          </cell>
        </row>
        <row r="13">
          <cell r="C13" t="str">
            <v>1.2.</v>
          </cell>
          <cell r="D13" t="str">
            <v>INSTALAÇÕES PROVISÓRIAS E SERVIÇOS INICIAIS</v>
          </cell>
        </row>
        <row r="20">
          <cell r="C20" t="str">
            <v>1.3.</v>
          </cell>
          <cell r="D20" t="str">
            <v>LOCAÇÃO DE OBRA</v>
          </cell>
        </row>
        <row r="22">
          <cell r="C22" t="str">
            <v>1.4.</v>
          </cell>
          <cell r="D22" t="str">
            <v>PAVIMENTAÇÃO</v>
          </cell>
        </row>
        <row r="23">
          <cell r="C23" t="str">
            <v>1.4.1.</v>
          </cell>
          <cell r="D23" t="str">
            <v>MOVIMENTAÇÃO DE TERRA</v>
          </cell>
        </row>
        <row r="29">
          <cell r="C29" t="str">
            <v>1.4.2.</v>
          </cell>
          <cell r="D29" t="str">
            <v>BASE E SUB-BASE DE BRITA GRADUADA</v>
          </cell>
        </row>
        <row r="32">
          <cell r="C32" t="str">
            <v>1.4.3.</v>
          </cell>
          <cell r="D32" t="str">
            <v>MEIO-FIO</v>
          </cell>
        </row>
        <row r="35">
          <cell r="C35" t="str">
            <v>1.4.4.</v>
          </cell>
          <cell r="D35" t="str">
            <v>PAVIMENTO EM CONCRETO BETUMINOSO USINADO À QUENTE (CBUQ)</v>
          </cell>
        </row>
        <row r="45">
          <cell r="C45" t="str">
            <v>1.5.</v>
          </cell>
          <cell r="D45" t="str">
            <v>ABRIGOS PARA PARADA DE ÔNIBUS</v>
          </cell>
        </row>
        <row r="47">
          <cell r="C47" t="str">
            <v>1.6.</v>
          </cell>
          <cell r="D47" t="str">
            <v>DEMOLIÇÕES E REMOÇÕES</v>
          </cell>
        </row>
        <row r="54">
          <cell r="C54" t="str">
            <v>1.7.</v>
          </cell>
          <cell r="D54" t="str">
            <v>RAMPAS DE ACESSIBILIDADE, PASSEIOS E PISO TÁTIL</v>
          </cell>
        </row>
        <row r="73">
          <cell r="C73" t="str">
            <v>1.8.</v>
          </cell>
          <cell r="D73" t="str">
            <v>PAISAGISMO</v>
          </cell>
        </row>
        <row r="78">
          <cell r="C78" t="str">
            <v>1.9.</v>
          </cell>
          <cell r="D78" t="str">
            <v>SINALIZAÇÃO</v>
          </cell>
        </row>
        <row r="91">
          <cell r="C91" t="str">
            <v>1.10.</v>
          </cell>
          <cell r="D91" t="str">
            <v>CONTROLE TECNOLÓGICO</v>
          </cell>
        </row>
        <row r="97">
          <cell r="C97" t="str">
            <v>1.11.</v>
          </cell>
          <cell r="D97" t="str">
            <v>LIMPEZA E ARREMATES FINAIS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E118B-6D40-4A29-AAF7-328C6312FF17}">
  <dimension ref="A1:J142"/>
  <sheetViews>
    <sheetView zoomScale="85" zoomScaleNormal="85" workbookViewId="0">
      <selection activeCell="E4" sqref="E4:G4"/>
    </sheetView>
  </sheetViews>
  <sheetFormatPr defaultRowHeight="15" x14ac:dyDescent="0.25"/>
  <cols>
    <col min="1" max="1" width="12.7109375" customWidth="1"/>
    <col min="2" max="2" width="25.7109375" customWidth="1"/>
    <col min="3" max="3" width="11.140625" customWidth="1"/>
    <col min="4" max="4" width="69" customWidth="1"/>
    <col min="6" max="6" width="13.7109375" style="49" customWidth="1"/>
    <col min="7" max="7" width="15.5703125" customWidth="1"/>
  </cols>
  <sheetData>
    <row r="1" spans="1:10" ht="58.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5">
      <c r="A2" s="71" t="s">
        <v>1</v>
      </c>
      <c r="B2" s="72"/>
      <c r="C2" s="72"/>
      <c r="D2" s="72"/>
      <c r="E2" s="72"/>
      <c r="F2" s="72"/>
      <c r="G2" s="72"/>
      <c r="H2" s="72"/>
      <c r="I2" s="72"/>
      <c r="J2" s="73"/>
    </row>
    <row r="3" spans="1:10" x14ac:dyDescent="0.25">
      <c r="A3" s="71" t="s">
        <v>2</v>
      </c>
      <c r="B3" s="72"/>
      <c r="C3" s="72"/>
      <c r="D3" s="72"/>
      <c r="E3" s="72"/>
      <c r="F3" s="72"/>
      <c r="G3" s="72"/>
      <c r="H3" s="72"/>
      <c r="I3" s="72"/>
      <c r="J3" s="73"/>
    </row>
    <row r="4" spans="1:10" x14ac:dyDescent="0.25">
      <c r="A4" s="74" t="s">
        <v>240</v>
      </c>
      <c r="B4" s="56"/>
      <c r="C4" s="75" t="s">
        <v>243</v>
      </c>
      <c r="D4" s="75"/>
      <c r="E4" s="56" t="s">
        <v>238</v>
      </c>
      <c r="F4" s="56"/>
      <c r="G4" s="56"/>
      <c r="H4" s="76" t="s">
        <v>3</v>
      </c>
      <c r="I4" s="77"/>
      <c r="J4" s="1"/>
    </row>
    <row r="5" spans="1:10" x14ac:dyDescent="0.25">
      <c r="A5" s="74"/>
      <c r="B5" s="56"/>
      <c r="C5" s="78" t="s">
        <v>242</v>
      </c>
      <c r="D5" s="78"/>
      <c r="E5" s="56" t="s">
        <v>237</v>
      </c>
      <c r="F5" s="56"/>
      <c r="G5" s="56"/>
      <c r="H5" s="76"/>
      <c r="I5" s="77"/>
      <c r="J5" s="2"/>
    </row>
    <row r="6" spans="1:10" x14ac:dyDescent="0.25">
      <c r="A6" s="57" t="s">
        <v>4</v>
      </c>
      <c r="B6" s="58"/>
      <c r="C6" s="61" t="s">
        <v>239</v>
      </c>
      <c r="D6" s="62"/>
      <c r="E6" s="65" t="s">
        <v>241</v>
      </c>
      <c r="F6" s="66"/>
      <c r="G6" s="66"/>
      <c r="H6" s="66"/>
      <c r="I6" s="66"/>
      <c r="J6" s="67"/>
    </row>
    <row r="7" spans="1:10" x14ac:dyDescent="0.25">
      <c r="A7" s="59"/>
      <c r="B7" s="60"/>
      <c r="C7" s="63"/>
      <c r="D7" s="64"/>
      <c r="E7" s="65" t="s">
        <v>236</v>
      </c>
      <c r="F7" s="66"/>
      <c r="G7" s="66"/>
      <c r="H7" s="66"/>
      <c r="I7" s="66"/>
      <c r="J7" s="67"/>
    </row>
    <row r="8" spans="1:10" x14ac:dyDescent="0.25">
      <c r="A8" s="68" t="s">
        <v>5</v>
      </c>
      <c r="B8" s="51" t="s">
        <v>6</v>
      </c>
      <c r="C8" s="51" t="s">
        <v>7</v>
      </c>
      <c r="D8" s="69" t="s">
        <v>8</v>
      </c>
      <c r="E8" s="51" t="s">
        <v>9</v>
      </c>
      <c r="F8" s="50" t="s">
        <v>10</v>
      </c>
      <c r="G8" s="3" t="s">
        <v>11</v>
      </c>
      <c r="H8" s="3" t="s">
        <v>12</v>
      </c>
      <c r="I8" s="51" t="s">
        <v>13</v>
      </c>
      <c r="J8" s="52" t="s">
        <v>14</v>
      </c>
    </row>
    <row r="9" spans="1:10" ht="7.5" customHeight="1" x14ac:dyDescent="0.25">
      <c r="A9" s="68"/>
      <c r="B9" s="51"/>
      <c r="C9" s="51"/>
      <c r="D9" s="69"/>
      <c r="E9" s="51"/>
      <c r="F9" s="50"/>
      <c r="G9" s="3" t="s">
        <v>15</v>
      </c>
      <c r="H9" s="3" t="s">
        <v>15</v>
      </c>
      <c r="I9" s="51"/>
      <c r="J9" s="52"/>
    </row>
    <row r="10" spans="1:10" s="4" customFormat="1" ht="18" x14ac:dyDescent="0.25">
      <c r="A10" s="53" t="s">
        <v>135</v>
      </c>
      <c r="B10" s="54"/>
      <c r="C10" s="54"/>
      <c r="D10" s="54"/>
      <c r="E10" s="54"/>
      <c r="F10" s="54"/>
      <c r="G10" s="54"/>
      <c r="H10" s="54"/>
      <c r="I10" s="54"/>
      <c r="J10" s="55"/>
    </row>
    <row r="11" spans="1:10" s="6" customFormat="1" x14ac:dyDescent="0.25">
      <c r="A11" s="7"/>
      <c r="B11" s="7"/>
      <c r="C11" s="8" t="str">
        <f t="shared" ref="C11" ca="1" si="0">IF(OR($C11=0,$L11=""),"-",CONCATENATE(#REF!&amp;".",IF(AND($A$5&gt;=2,$C11&gt;=2),#REF!&amp;".",""),IF(AND($A$5&gt;=3,$C11&gt;=3),#REF!&amp;".",""),IF(AND($A$5&gt;=4,$C11&gt;=4),#REF!&amp;".",""),IF($C11="S",#REF!&amp;".","")))</f>
        <v>1.1.</v>
      </c>
      <c r="D11" s="9" t="s">
        <v>24</v>
      </c>
      <c r="E11" s="7"/>
      <c r="F11" s="43"/>
      <c r="G11" s="7"/>
      <c r="H11" s="7"/>
      <c r="I11" s="7"/>
      <c r="J11" s="7"/>
    </row>
    <row r="12" spans="1:10" x14ac:dyDescent="0.25">
      <c r="A12" s="30" t="s">
        <v>16</v>
      </c>
      <c r="B12" s="31" t="s">
        <v>136</v>
      </c>
      <c r="C12" s="32" t="str">
        <f t="shared" ref="C12" ca="1" si="1">IF(OR($C12=0,$L12=""),"-",CONCATENATE(#REF!&amp;".",IF(AND($A$5&gt;=2,$C12&gt;=2),#REF!&amp;".",""),IF(AND($A$5&gt;=3,$C12&gt;=3),#REF!&amp;".",""),IF(AND($A$5&gt;=4,$C12&gt;=4),#REF!&amp;".",""),IF($C12="S",#REF!&amp;".","")))</f>
        <v>1.1.0.0.1.</v>
      </c>
      <c r="D12" s="33" t="s">
        <v>23</v>
      </c>
      <c r="E12" s="34" t="s">
        <v>220</v>
      </c>
      <c r="F12" s="40">
        <v>2.88</v>
      </c>
      <c r="G12" s="30"/>
      <c r="H12" s="5"/>
      <c r="I12" s="5"/>
      <c r="J12" s="5"/>
    </row>
    <row r="13" spans="1:10" ht="25.5" x14ac:dyDescent="0.25">
      <c r="A13" s="30" t="s">
        <v>16</v>
      </c>
      <c r="B13" s="31" t="s">
        <v>137</v>
      </c>
      <c r="C13" s="32" t="str">
        <f t="shared" ref="C13" ca="1" si="2">IF(OR($C13=0,$L13=""),"-",CONCATENATE(#REF!&amp;".",IF(AND($A$5&gt;=2,$C13&gt;=2),#REF!&amp;".",""),IF(AND($A$5&gt;=3,$C13&gt;=3),#REF!&amp;".",""),IF(AND($A$5&gt;=4,$C13&gt;=4),#REF!&amp;".",""),IF($C13="S",#REF!&amp;".","")))</f>
        <v>1.1.0.0.2.</v>
      </c>
      <c r="D13" s="33" t="s">
        <v>25</v>
      </c>
      <c r="E13" s="34" t="s">
        <v>220</v>
      </c>
      <c r="F13" s="40">
        <v>29140.11</v>
      </c>
      <c r="G13" s="30"/>
      <c r="H13" s="5"/>
      <c r="I13" s="5"/>
      <c r="J13" s="5"/>
    </row>
    <row r="14" spans="1:10" x14ac:dyDescent="0.25">
      <c r="A14" s="36"/>
      <c r="B14" s="36"/>
      <c r="C14" s="37" t="str">
        <f t="shared" ref="C14" ca="1" si="3">IF(OR($C14=0,$L14=""),"-",CONCATENATE(#REF!&amp;".",IF(AND($A$5&gt;=2,$C14&gt;=2),#REF!&amp;".",""),IF(AND($A$5&gt;=3,$C14&gt;=3),#REF!&amp;".",""),IF(AND($A$5&gt;=4,$C14&gt;=4),#REF!&amp;".",""),IF($C14="S",#REF!&amp;".","")))</f>
        <v>1.2.</v>
      </c>
      <c r="D14" s="38" t="s">
        <v>26</v>
      </c>
      <c r="E14" s="39"/>
      <c r="F14" s="41"/>
      <c r="G14" s="36"/>
      <c r="H14" s="7"/>
      <c r="I14" s="7"/>
      <c r="J14" s="7"/>
    </row>
    <row r="15" spans="1:10" ht="25.5" x14ac:dyDescent="0.25">
      <c r="A15" s="30" t="s">
        <v>17</v>
      </c>
      <c r="B15" s="31" t="s">
        <v>138</v>
      </c>
      <c r="C15" s="32" t="str">
        <f t="shared" ref="C15" ca="1" si="4">IF(OR($C15=0,$L15=""),"-",CONCATENATE(#REF!&amp;".",IF(AND($A$5&gt;=2,$C15&gt;=2),#REF!&amp;".",""),IF(AND($A$5&gt;=3,$C15&gt;=3),#REF!&amp;".",""),IF(AND($A$5&gt;=4,$C15&gt;=4),#REF!&amp;".",""),IF($C15="S",#REF!&amp;".","")))</f>
        <v>1.2.0.0.1.</v>
      </c>
      <c r="D15" s="33" t="s">
        <v>27</v>
      </c>
      <c r="E15" s="34" t="s">
        <v>222</v>
      </c>
      <c r="F15" s="42">
        <v>4</v>
      </c>
      <c r="G15" s="30"/>
      <c r="H15" s="35"/>
      <c r="I15" s="5"/>
      <c r="J15" s="5"/>
    </row>
    <row r="16" spans="1:10" ht="25.5" x14ac:dyDescent="0.25">
      <c r="A16" s="30" t="s">
        <v>17</v>
      </c>
      <c r="B16" s="31" t="s">
        <v>139</v>
      </c>
      <c r="C16" s="32" t="str">
        <f t="shared" ref="C16" ca="1" si="5">IF(OR($C16=0,$L16=""),"-",CONCATENATE(#REF!&amp;".",IF(AND($A$5&gt;=2,$C16&gt;=2),#REF!&amp;".",""),IF(AND($A$5&gt;=3,$C16&gt;=3),#REF!&amp;".",""),IF(AND($A$5&gt;=4,$C16&gt;=4),#REF!&amp;".",""),IF($C16="S",#REF!&amp;".","")))</f>
        <v>1.2.0.0.2.</v>
      </c>
      <c r="D16" s="33" t="s">
        <v>28</v>
      </c>
      <c r="E16" s="34" t="s">
        <v>222</v>
      </c>
      <c r="F16" s="42">
        <v>2</v>
      </c>
      <c r="G16" s="30"/>
      <c r="H16" s="35"/>
      <c r="I16" s="5"/>
      <c r="J16" s="5"/>
    </row>
    <row r="17" spans="1:10" x14ac:dyDescent="0.25">
      <c r="A17" s="30" t="s">
        <v>17</v>
      </c>
      <c r="B17" s="31" t="s">
        <v>140</v>
      </c>
      <c r="C17" s="32" t="str">
        <f ca="1">IF(OR($C17=0,$L17=""),"-",CONCATENATE(#REF!&amp;".",IF(AND($A$5&gt;=2,$C17&gt;=2),#REF!&amp;".",""),IF(AND($A$5&gt;=3,$C17&gt;=3),#REF!&amp;".",""),IF(AND($A$5&gt;=4,$C17&gt;=4),#REF!&amp;".",""),IF($C17="S",#REF!&amp;".","")))</f>
        <v>1.2.0.0.3.</v>
      </c>
      <c r="D17" s="33" t="s">
        <v>29</v>
      </c>
      <c r="E17" s="34" t="s">
        <v>223</v>
      </c>
      <c r="F17" s="42">
        <v>4</v>
      </c>
      <c r="G17" s="30"/>
      <c r="H17" s="35"/>
      <c r="I17" s="5"/>
      <c r="J17" s="5"/>
    </row>
    <row r="18" spans="1:10" x14ac:dyDescent="0.25">
      <c r="A18" s="30" t="s">
        <v>17</v>
      </c>
      <c r="B18" s="31" t="s">
        <v>141</v>
      </c>
      <c r="C18" s="32" t="str">
        <f ca="1">IF(OR($C18=0,$L18=""),"-",CONCATENATE(#REF!&amp;".",IF(AND($A$5&gt;=2,$C18&gt;=2),#REF!&amp;".",""),IF(AND($A$5&gt;=3,$C18&gt;=3),#REF!&amp;".",""),IF(AND($A$5&gt;=4,$C18&gt;=4),#REF!&amp;".",""),IF($C18="S",#REF!&amp;".","")))</f>
        <v>1.2.0.0.4.</v>
      </c>
      <c r="D18" s="33" t="s">
        <v>30</v>
      </c>
      <c r="E18" s="34" t="s">
        <v>223</v>
      </c>
      <c r="F18" s="42">
        <v>2</v>
      </c>
      <c r="G18" s="30"/>
      <c r="H18" s="35"/>
      <c r="I18" s="5"/>
      <c r="J18" s="5"/>
    </row>
    <row r="19" spans="1:10" x14ac:dyDescent="0.25">
      <c r="A19" s="30" t="s">
        <v>17</v>
      </c>
      <c r="B19" s="31" t="s">
        <v>142</v>
      </c>
      <c r="C19" s="32" t="str">
        <f t="shared" ref="C19" ca="1" si="6">IF(OR($C19=0,$L19=""),"-",CONCATENATE(#REF!&amp;".",IF(AND($A$5&gt;=2,$C19&gt;=2),#REF!&amp;".",""),IF(AND($A$5&gt;=3,$C19&gt;=3),#REF!&amp;".",""),IF(AND($A$5&gt;=4,$C19&gt;=4),#REF!&amp;".",""),IF($C19="S",#REF!&amp;".","")))</f>
        <v>1.2.0.0.5.</v>
      </c>
      <c r="D19" s="33" t="s">
        <v>31</v>
      </c>
      <c r="E19" s="34" t="s">
        <v>223</v>
      </c>
      <c r="F19" s="42">
        <v>1</v>
      </c>
      <c r="G19" s="30"/>
      <c r="H19" s="35"/>
      <c r="I19" s="5"/>
      <c r="J19" s="5"/>
    </row>
    <row r="20" spans="1:10" x14ac:dyDescent="0.25">
      <c r="A20" s="7"/>
      <c r="B20" s="7"/>
      <c r="C20" s="8" t="str">
        <f t="shared" ref="C20" ca="1" si="7">IF(OR($C20=0,$L20=""),"-",CONCATENATE(#REF!&amp;".",IF(AND($A$5&gt;=2,$C20&gt;=2),#REF!&amp;".",""),IF(AND($A$5&gt;=3,$C20&gt;=3),#REF!&amp;".",""),IF(AND($A$5&gt;=4,$C20&gt;=4),#REF!&amp;".",""),IF($C20="S",#REF!&amp;".","")))</f>
        <v>1.3.</v>
      </c>
      <c r="D20" s="9" t="s">
        <v>32</v>
      </c>
      <c r="E20" s="10"/>
      <c r="F20" s="44"/>
      <c r="G20" s="7"/>
      <c r="H20" s="7"/>
      <c r="I20" s="7"/>
      <c r="J20" s="7"/>
    </row>
    <row r="21" spans="1:10" x14ac:dyDescent="0.25">
      <c r="A21" s="19"/>
      <c r="B21" s="19"/>
      <c r="C21" s="20" t="str">
        <f t="shared" ref="C21" ca="1" si="8">IF(OR($C21=0,$L21=""),"-",CONCATENATE(#REF!&amp;".",IF(AND($A$5&gt;=2,$C21&gt;=2),#REF!&amp;".",""),IF(AND($A$5&gt;=3,$C21&gt;=3),#REF!&amp;".",""),IF(AND($A$5&gt;=4,$C21&gt;=4),#REF!&amp;".",""),IF($C21="S",#REF!&amp;".","")))</f>
        <v>1.3.1.</v>
      </c>
      <c r="D21" s="21" t="s">
        <v>33</v>
      </c>
      <c r="E21" s="22"/>
      <c r="F21" s="45"/>
      <c r="G21" s="19"/>
      <c r="H21" s="19"/>
      <c r="I21" s="19"/>
      <c r="J21" s="19"/>
    </row>
    <row r="22" spans="1:10" ht="25.5" x14ac:dyDescent="0.25">
      <c r="A22" s="30" t="s">
        <v>16</v>
      </c>
      <c r="B22" s="31" t="s">
        <v>143</v>
      </c>
      <c r="C22" s="32" t="str">
        <f t="shared" ref="C22" ca="1" si="9">IF(OR($C22=0,$L22=""),"-",CONCATENATE(#REF!&amp;".",IF(AND($A$5&gt;=2,$C22&gt;=2),#REF!&amp;".",""),IF(AND($A$5&gt;=3,$C22&gt;=3),#REF!&amp;".",""),IF(AND($A$5&gt;=4,$C22&gt;=4),#REF!&amp;".",""),IF($C22="S",#REF!&amp;".","")))</f>
        <v>1.3.1.0.1.</v>
      </c>
      <c r="D22" s="33" t="s">
        <v>34</v>
      </c>
      <c r="E22" s="34" t="s">
        <v>220</v>
      </c>
      <c r="F22" s="42">
        <v>5610.46</v>
      </c>
      <c r="G22" s="30"/>
      <c r="H22" s="5"/>
      <c r="I22" s="5"/>
      <c r="J22" s="5"/>
    </row>
    <row r="23" spans="1:10" ht="25.5" x14ac:dyDescent="0.25">
      <c r="A23" s="30" t="s">
        <v>16</v>
      </c>
      <c r="B23" s="31" t="s">
        <v>144</v>
      </c>
      <c r="C23" s="32" t="str">
        <f t="shared" ref="C23" ca="1" si="10">IF(OR($C23=0,$L23=""),"-",CONCATENATE(#REF!&amp;".",IF(AND($A$5&gt;=2,$C23&gt;=2),#REF!&amp;".",""),IF(AND($A$5&gt;=3,$C23&gt;=3),#REF!&amp;".",""),IF(AND($A$5&gt;=4,$C23&gt;=4),#REF!&amp;".",""),IF($C23="S",#REF!&amp;".","")))</f>
        <v>1.3.1.0.2.</v>
      </c>
      <c r="D23" s="33" t="s">
        <v>35</v>
      </c>
      <c r="E23" s="34" t="s">
        <v>224</v>
      </c>
      <c r="F23" s="42">
        <v>11669.73</v>
      </c>
      <c r="G23" s="30"/>
      <c r="H23" s="5"/>
      <c r="I23" s="5"/>
      <c r="J23" s="5"/>
    </row>
    <row r="24" spans="1:10" ht="25.5" x14ac:dyDescent="0.25">
      <c r="A24" s="30" t="s">
        <v>16</v>
      </c>
      <c r="B24" s="31" t="s">
        <v>145</v>
      </c>
      <c r="C24" s="32" t="str">
        <f ca="1">IF(OR($C24=0,$L24=""),"-",CONCATENATE(#REF!&amp;".",IF(AND($A$5&gt;=2,$C24&gt;=2),#REF!&amp;".",""),IF(AND($A$5&gt;=3,$C24&gt;=3),#REF!&amp;".",""),IF(AND($A$5&gt;=4,$C24&gt;=4),#REF!&amp;".",""),IF($C24="S",#REF!&amp;".","")))</f>
        <v>1.3.1.0.3.</v>
      </c>
      <c r="D24" s="33" t="s">
        <v>36</v>
      </c>
      <c r="E24" s="34" t="s">
        <v>225</v>
      </c>
      <c r="F24" s="42">
        <v>79.489999999999995</v>
      </c>
      <c r="G24" s="30"/>
      <c r="H24" s="5"/>
      <c r="I24" s="5"/>
      <c r="J24" s="5"/>
    </row>
    <row r="25" spans="1:10" ht="38.25" x14ac:dyDescent="0.25">
      <c r="A25" s="30" t="s">
        <v>16</v>
      </c>
      <c r="B25" s="31" t="s">
        <v>146</v>
      </c>
      <c r="C25" s="32" t="str">
        <f t="shared" ref="C25" ca="1" si="11">IF(OR($C25=0,$L25=""),"-",CONCATENATE(#REF!&amp;".",IF(AND($A$5&gt;=2,$C25&gt;=2),#REF!&amp;".",""),IF(AND($A$5&gt;=3,$C25&gt;=3),#REF!&amp;".",""),IF(AND($A$5&gt;=4,$C25&gt;=4),#REF!&amp;".",""),IF($C25="S",#REF!&amp;".","")))</f>
        <v>1.3.1.0.4.</v>
      </c>
      <c r="D25" s="33" t="s">
        <v>37</v>
      </c>
      <c r="E25" s="34" t="s">
        <v>220</v>
      </c>
      <c r="F25" s="42">
        <v>634.5</v>
      </c>
      <c r="G25" s="30"/>
      <c r="H25" s="5"/>
      <c r="I25" s="5"/>
      <c r="J25" s="5"/>
    </row>
    <row r="26" spans="1:10" ht="25.5" x14ac:dyDescent="0.25">
      <c r="A26" s="30" t="s">
        <v>16</v>
      </c>
      <c r="B26" s="31" t="s">
        <v>147</v>
      </c>
      <c r="C26" s="32" t="str">
        <f t="shared" ref="C26" ca="1" si="12">IF(OR($C26=0,$L26=""),"-",CONCATENATE(#REF!&amp;".",IF(AND($A$5&gt;=2,$C26&gt;=2),#REF!&amp;".",""),IF(AND($A$5&gt;=3,$C26&gt;=3),#REF!&amp;".",""),IF(AND($A$5&gt;=4,$C26&gt;=4),#REF!&amp;".",""),IF($C26="S",#REF!&amp;".","")))</f>
        <v>1.3.1.0.5.</v>
      </c>
      <c r="D26" s="33" t="s">
        <v>38</v>
      </c>
      <c r="E26" s="34" t="s">
        <v>224</v>
      </c>
      <c r="F26" s="42">
        <v>1113.8200000000002</v>
      </c>
      <c r="G26" s="30"/>
      <c r="H26" s="5"/>
      <c r="I26" s="5"/>
      <c r="J26" s="5"/>
    </row>
    <row r="27" spans="1:10" x14ac:dyDescent="0.25">
      <c r="A27" s="31" t="s">
        <v>17</v>
      </c>
      <c r="B27" s="31" t="s">
        <v>148</v>
      </c>
      <c r="C27" s="32" t="str">
        <f ca="1">IF(OR($C27=0,$L27=""),"-",CONCATENATE(#REF!&amp;".",IF(AND($A$5&gt;=2,$C27&gt;=2),#REF!&amp;".",""),IF(AND($A$5&gt;=3,$C27&gt;=3),#REF!&amp;".",""),IF(AND($A$5&gt;=4,$C27&gt;=4),#REF!&amp;".",""),IF($C27="S",#REF!&amp;".","")))</f>
        <v>1.3.1.0.6.</v>
      </c>
      <c r="D27" s="33" t="s">
        <v>39</v>
      </c>
      <c r="E27" s="34" t="s">
        <v>220</v>
      </c>
      <c r="F27" s="42">
        <v>1007.6</v>
      </c>
      <c r="G27" s="30"/>
      <c r="H27" s="5"/>
      <c r="I27" s="5"/>
      <c r="J27" s="5"/>
    </row>
    <row r="28" spans="1:10" ht="25.5" x14ac:dyDescent="0.25">
      <c r="A28" s="31" t="s">
        <v>16</v>
      </c>
      <c r="B28" s="31" t="s">
        <v>149</v>
      </c>
      <c r="C28" s="32" t="str">
        <f t="shared" ref="C28" ca="1" si="13">IF(OR($C28=0,$L28=""),"-",CONCATENATE(#REF!&amp;".",IF(AND($A$5&gt;=2,$C28&gt;=2),#REF!&amp;".",""),IF(AND($A$5&gt;=3,$C28&gt;=3),#REF!&amp;".",""),IF(AND($A$5&gt;=4,$C28&gt;=4),#REF!&amp;".",""),IF($C28="S",#REF!&amp;".","")))</f>
        <v>1.3.1.0.7.</v>
      </c>
      <c r="D28" s="33" t="s">
        <v>40</v>
      </c>
      <c r="E28" s="34" t="s">
        <v>225</v>
      </c>
      <c r="F28" s="42">
        <v>96.94</v>
      </c>
      <c r="G28" s="30"/>
      <c r="H28" s="5"/>
      <c r="I28" s="5"/>
      <c r="J28" s="5"/>
    </row>
    <row r="29" spans="1:10" x14ac:dyDescent="0.25">
      <c r="A29" s="31" t="s">
        <v>16</v>
      </c>
      <c r="B29" s="31" t="s">
        <v>150</v>
      </c>
      <c r="C29" s="32" t="str">
        <f t="shared" ref="C29" ca="1" si="14">IF(OR($C29=0,$L29=""),"-",CONCATENATE(#REF!&amp;".",IF(AND($A$5&gt;=2,$C29&gt;=2),#REF!&amp;".",""),IF(AND($A$5&gt;=3,$C29&gt;=3),#REF!&amp;".",""),IF(AND($A$5&gt;=4,$C29&gt;=4),#REF!&amp;".",""),IF($C29="S",#REF!&amp;".","")))</f>
        <v>1.3.1.0.8.</v>
      </c>
      <c r="D29" s="33" t="s">
        <v>41</v>
      </c>
      <c r="E29" s="34" t="s">
        <v>224</v>
      </c>
      <c r="F29" s="42">
        <v>2473.85</v>
      </c>
      <c r="G29" s="30"/>
      <c r="H29" s="5"/>
      <c r="I29" s="5"/>
      <c r="J29" s="5"/>
    </row>
    <row r="30" spans="1:10" x14ac:dyDescent="0.25">
      <c r="A30" s="31" t="s">
        <v>16</v>
      </c>
      <c r="B30" s="31" t="s">
        <v>151</v>
      </c>
      <c r="C30" s="32" t="str">
        <f t="shared" ref="C30" ca="1" si="15">IF(OR($C30=0,$L30=""),"-",CONCATENATE(#REF!&amp;".",IF(AND($A$5&gt;=2,$C30&gt;=2),#REF!&amp;".",""),IF(AND($A$5&gt;=3,$C30&gt;=3),#REF!&amp;".",""),IF(AND($A$5&gt;=4,$C30&gt;=4),#REF!&amp;".",""),IF($C30="S",#REF!&amp;".","")))</f>
        <v>1.3.1.0.9.</v>
      </c>
      <c r="D30" s="33" t="s">
        <v>42</v>
      </c>
      <c r="E30" s="34" t="s">
        <v>220</v>
      </c>
      <c r="F30" s="42">
        <v>750.98</v>
      </c>
      <c r="G30" s="30"/>
      <c r="H30" s="5"/>
      <c r="I30" s="5"/>
      <c r="J30" s="5"/>
    </row>
    <row r="31" spans="1:10" x14ac:dyDescent="0.25">
      <c r="A31" s="31" t="s">
        <v>16</v>
      </c>
      <c r="B31" s="31" t="s">
        <v>152</v>
      </c>
      <c r="C31" s="32" t="str">
        <f t="shared" ref="C31" ca="1" si="16">IF(OR($C31=0,$L31=""),"-",CONCATENATE(#REF!&amp;".",IF(AND($A$5&gt;=2,$C31&gt;=2),#REF!&amp;".",""),IF(AND($A$5&gt;=3,$C31&gt;=3),#REF!&amp;".",""),IF(AND($A$5&gt;=4,$C31&gt;=4),#REF!&amp;".",""),IF($C31="S",#REF!&amp;".","")))</f>
        <v>1.3.1.0.10.</v>
      </c>
      <c r="D31" s="33" t="s">
        <v>43</v>
      </c>
      <c r="E31" s="34" t="s">
        <v>220</v>
      </c>
      <c r="F31" s="42">
        <v>750.98</v>
      </c>
      <c r="G31" s="30"/>
      <c r="H31" s="5"/>
      <c r="I31" s="5"/>
      <c r="J31" s="5"/>
    </row>
    <row r="32" spans="1:10" ht="38.25" x14ac:dyDescent="0.25">
      <c r="A32" s="31" t="s">
        <v>16</v>
      </c>
      <c r="B32" s="31" t="s">
        <v>153</v>
      </c>
      <c r="C32" s="32" t="str">
        <f t="shared" ref="C32" ca="1" si="17">IF(OR($C32=0,$L32=""),"-",CONCATENATE(#REF!&amp;".",IF(AND($A$5&gt;=2,$C32&gt;=2),#REF!&amp;".",""),IF(AND($A$5&gt;=3,$C32&gt;=3),#REF!&amp;".",""),IF(AND($A$5&gt;=4,$C32&gt;=4),#REF!&amp;".",""),IF($C32="S",#REF!&amp;".","")))</f>
        <v>1.3.1.0.11.</v>
      </c>
      <c r="D32" s="33" t="s">
        <v>44</v>
      </c>
      <c r="E32" s="34" t="s">
        <v>226</v>
      </c>
      <c r="F32" s="42">
        <v>49.5</v>
      </c>
      <c r="G32" s="30"/>
      <c r="H32" s="5"/>
      <c r="I32" s="5"/>
      <c r="J32" s="5"/>
    </row>
    <row r="33" spans="1:10" ht="38.25" x14ac:dyDescent="0.25">
      <c r="A33" s="31" t="s">
        <v>16</v>
      </c>
      <c r="B33" s="31" t="s">
        <v>154</v>
      </c>
      <c r="C33" s="32" t="str">
        <f t="shared" ref="C33" ca="1" si="18">IF(OR($C33=0,$L33=""),"-",CONCATENATE(#REF!&amp;".",IF(AND($A$5&gt;=2,$C33&gt;=2),#REF!&amp;".",""),IF(AND($A$5&gt;=3,$C33&gt;=3),#REF!&amp;".",""),IF(AND($A$5&gt;=4,$C33&gt;=4),#REF!&amp;".",""),IF($C33="S",#REF!&amp;".","")))</f>
        <v>1.3.1.0.12.</v>
      </c>
      <c r="D33" s="33" t="s">
        <v>45</v>
      </c>
      <c r="E33" s="34" t="s">
        <v>225</v>
      </c>
      <c r="F33" s="42">
        <v>29.09</v>
      </c>
      <c r="G33" s="30"/>
      <c r="H33" s="5"/>
      <c r="I33" s="5"/>
      <c r="J33" s="5"/>
    </row>
    <row r="34" spans="1:10" ht="38.25" x14ac:dyDescent="0.25">
      <c r="A34" s="31" t="s">
        <v>16</v>
      </c>
      <c r="B34" s="31" t="s">
        <v>153</v>
      </c>
      <c r="C34" s="32" t="str">
        <f t="shared" ref="C34" ca="1" si="19">IF(OR($C34=0,$L34=""),"-",CONCATENATE(#REF!&amp;".",IF(AND($A$5&gt;=2,$C34&gt;=2),#REF!&amp;".",""),IF(AND($A$5&gt;=3,$C34&gt;=3),#REF!&amp;".",""),IF(AND($A$5&gt;=4,$C34&gt;=4),#REF!&amp;".",""),IF($C34="S",#REF!&amp;".","")))</f>
        <v>1.3.1.0.13.</v>
      </c>
      <c r="D34" s="33" t="s">
        <v>44</v>
      </c>
      <c r="E34" s="34" t="s">
        <v>226</v>
      </c>
      <c r="F34" s="42">
        <v>1092.99</v>
      </c>
      <c r="G34" s="30"/>
      <c r="H34" s="5"/>
      <c r="I34" s="5"/>
      <c r="J34" s="5"/>
    </row>
    <row r="35" spans="1:10" ht="25.5" x14ac:dyDescent="0.25">
      <c r="A35" s="31" t="s">
        <v>16</v>
      </c>
      <c r="B35" s="31" t="s">
        <v>155</v>
      </c>
      <c r="C35" s="32" t="str">
        <f ca="1">IF(OR($C35=0,$L35=""),"-",CONCATENATE(#REF!&amp;".",IF(AND($A$5&gt;=2,$C35&gt;=2),#REF!&amp;".",""),IF(AND($A$5&gt;=3,$C35&gt;=3),#REF!&amp;".",""),IF(AND($A$5&gt;=4,$C35&gt;=4),#REF!&amp;".",""),IF($C35="S",#REF!&amp;".","")))</f>
        <v>1.3.1.0.14.</v>
      </c>
      <c r="D35" s="33" t="s">
        <v>46</v>
      </c>
      <c r="E35" s="34" t="s">
        <v>224</v>
      </c>
      <c r="F35" s="42">
        <v>674.69</v>
      </c>
      <c r="G35" s="30"/>
      <c r="H35" s="5"/>
      <c r="I35" s="5"/>
      <c r="J35" s="5"/>
    </row>
    <row r="36" spans="1:10" x14ac:dyDescent="0.25">
      <c r="A36" s="31" t="s">
        <v>17</v>
      </c>
      <c r="B36" s="31" t="s">
        <v>156</v>
      </c>
      <c r="C36" s="32" t="str">
        <f ca="1">IF(OR($C36=0,$L36=""),"-",CONCATENATE(#REF!&amp;".",IF(AND($A$5&gt;=2,$C36&gt;=2),#REF!&amp;".",""),IF(AND($A$5&gt;=3,$C36&gt;=3),#REF!&amp;".",""),IF(AND($A$5&gt;=4,$C36&gt;=4),#REF!&amp;".",""),IF($C36="S",#REF!&amp;".","")))</f>
        <v>1.3.1.0.15.</v>
      </c>
      <c r="D36" s="33" t="s">
        <v>47</v>
      </c>
      <c r="E36" s="34" t="s">
        <v>227</v>
      </c>
      <c r="F36" s="42">
        <v>2163.39</v>
      </c>
      <c r="G36" s="30"/>
      <c r="H36" s="5"/>
      <c r="I36" s="5"/>
      <c r="J36" s="5"/>
    </row>
    <row r="37" spans="1:10" ht="25.5" x14ac:dyDescent="0.25">
      <c r="A37" s="31" t="s">
        <v>16</v>
      </c>
      <c r="B37" s="31" t="s">
        <v>157</v>
      </c>
      <c r="C37" s="32" t="str">
        <f ca="1">IF(OR($C37=0,$L37=""),"-",CONCATENATE(#REF!&amp;".",IF(AND($A$5&gt;=2,$C37&gt;=2),#REF!&amp;".",""),IF(AND($A$5&gt;=3,$C37&gt;=3),#REF!&amp;".",""),IF(AND($A$5&gt;=4,$C37&gt;=4),#REF!&amp;".",""),IF($C37="S",#REF!&amp;".","")))</f>
        <v>1.3.1.0.16.</v>
      </c>
      <c r="D37" s="33" t="s">
        <v>48</v>
      </c>
      <c r="E37" s="34" t="s">
        <v>224</v>
      </c>
      <c r="F37" s="42">
        <v>14590.84</v>
      </c>
      <c r="G37" s="30"/>
      <c r="H37" s="5"/>
      <c r="I37" s="5"/>
      <c r="J37" s="5"/>
    </row>
    <row r="38" spans="1:10" ht="25.5" x14ac:dyDescent="0.25">
      <c r="A38" s="31" t="s">
        <v>16</v>
      </c>
      <c r="B38" s="31" t="s">
        <v>158</v>
      </c>
      <c r="C38" s="32" t="str">
        <f t="shared" ref="C38" ca="1" si="20">IF(OR($C38=0,$L38=""),"-",CONCATENATE(#REF!&amp;".",IF(AND($A$5&gt;=2,$C38&gt;=2),#REF!&amp;".",""),IF(AND($A$5&gt;=3,$C38&gt;=3),#REF!&amp;".",""),IF(AND($A$5&gt;=4,$C38&gt;=4),#REF!&amp;".",""),IF($C38="S",#REF!&amp;".","")))</f>
        <v>1.3.1.0.17.</v>
      </c>
      <c r="D38" s="33" t="s">
        <v>49</v>
      </c>
      <c r="E38" s="34" t="s">
        <v>220</v>
      </c>
      <c r="F38" s="42">
        <v>5537.54</v>
      </c>
      <c r="G38" s="30"/>
      <c r="H38" s="5"/>
      <c r="I38" s="5"/>
      <c r="J38" s="5"/>
    </row>
    <row r="39" spans="1:10" ht="25.5" x14ac:dyDescent="0.25">
      <c r="A39" s="31" t="s">
        <v>16</v>
      </c>
      <c r="B39" s="31" t="s">
        <v>159</v>
      </c>
      <c r="C39" s="32" t="str">
        <f t="shared" ref="C39" ca="1" si="21">IF(OR($C39=0,$L39=""),"-",CONCATENATE(#REF!&amp;".",IF(AND($A$5&gt;=2,$C39&gt;=2),#REF!&amp;".",""),IF(AND($A$5&gt;=3,$C39&gt;=3),#REF!&amp;".",""),IF(AND($A$5&gt;=4,$C39&gt;=4),#REF!&amp;".",""),IF($C39="S",#REF!&amp;".","")))</f>
        <v>1.3.1.0.18.</v>
      </c>
      <c r="D39" s="33" t="s">
        <v>50</v>
      </c>
      <c r="E39" s="34" t="s">
        <v>228</v>
      </c>
      <c r="F39" s="42">
        <v>9</v>
      </c>
      <c r="G39" s="30"/>
      <c r="H39" s="5"/>
      <c r="I39" s="5"/>
      <c r="J39" s="5"/>
    </row>
    <row r="40" spans="1:10" x14ac:dyDescent="0.25">
      <c r="A40" s="31" t="s">
        <v>18</v>
      </c>
      <c r="B40" s="31" t="s">
        <v>160</v>
      </c>
      <c r="C40" s="32" t="str">
        <f t="shared" ref="C40" ca="1" si="22">IF(OR($C40=0,$L40=""),"-",CONCATENATE(#REF!&amp;".",IF(AND($A$5&gt;=2,$C40&gt;=2),#REF!&amp;".",""),IF(AND($A$5&gt;=3,$C40&gt;=3),#REF!&amp;".",""),IF(AND($A$5&gt;=4,$C40&gt;=4),#REF!&amp;".",""),IF($C40="S",#REF!&amp;".","")))</f>
        <v>1.3.1.0.19.</v>
      </c>
      <c r="D40" s="33" t="s">
        <v>51</v>
      </c>
      <c r="E40" s="34" t="s">
        <v>228</v>
      </c>
      <c r="F40" s="42">
        <v>9</v>
      </c>
      <c r="G40" s="30"/>
      <c r="H40" s="5"/>
      <c r="I40" s="5"/>
      <c r="J40" s="5"/>
    </row>
    <row r="41" spans="1:10" ht="38.25" x14ac:dyDescent="0.25">
      <c r="A41" s="31" t="s">
        <v>16</v>
      </c>
      <c r="B41" s="31" t="s">
        <v>161</v>
      </c>
      <c r="C41" s="32" t="str">
        <f t="shared" ref="C41" ca="1" si="23">IF(OR($C41=0,$L41=""),"-",CONCATENATE(#REF!&amp;".",IF(AND($A$5&gt;=2,$C41&gt;=2),#REF!&amp;".",""),IF(AND($A$5&gt;=3,$C41&gt;=3),#REF!&amp;".",""),IF(AND($A$5&gt;=4,$C41&gt;=4),#REF!&amp;".",""),IF($C41="S",#REF!&amp;".","")))</f>
        <v>1.3.1.0.20.</v>
      </c>
      <c r="D41" s="33" t="s">
        <v>52</v>
      </c>
      <c r="E41" s="34" t="s">
        <v>225</v>
      </c>
      <c r="F41" s="42">
        <v>9</v>
      </c>
      <c r="G41" s="30"/>
      <c r="H41" s="5"/>
      <c r="I41" s="5"/>
      <c r="J41" s="5"/>
    </row>
    <row r="42" spans="1:10" ht="25.5" x14ac:dyDescent="0.25">
      <c r="A42" s="31" t="s">
        <v>16</v>
      </c>
      <c r="B42" s="31" t="s">
        <v>157</v>
      </c>
      <c r="C42" s="32" t="str">
        <f t="shared" ref="C42" ca="1" si="24">IF(OR($C42=0,$L42=""),"-",CONCATENATE(#REF!&amp;".",IF(AND($A$5&gt;=2,$C42&gt;=2),#REF!&amp;".",""),IF(AND($A$5&gt;=3,$C42&gt;=3),#REF!&amp;".",""),IF(AND($A$5&gt;=4,$C42&gt;=4),#REF!&amp;".",""),IF($C42="S",#REF!&amp;".","")))</f>
        <v>1.3.1.0.21.</v>
      </c>
      <c r="D42" s="33" t="s">
        <v>48</v>
      </c>
      <c r="E42" s="34" t="s">
        <v>224</v>
      </c>
      <c r="F42" s="42">
        <v>93.6</v>
      </c>
      <c r="G42" s="30"/>
      <c r="H42" s="5"/>
      <c r="I42" s="5"/>
      <c r="J42" s="5"/>
    </row>
    <row r="43" spans="1:10" ht="51" x14ac:dyDescent="0.25">
      <c r="A43" s="31" t="s">
        <v>16</v>
      </c>
      <c r="B43" s="31" t="s">
        <v>162</v>
      </c>
      <c r="C43" s="32" t="str">
        <f t="shared" ref="C43" ca="1" si="25">IF(OR($C43=0,$L43=""),"-",CONCATENATE(#REF!&amp;".",IF(AND($A$5&gt;=2,$C43&gt;=2),#REF!&amp;".",""),IF(AND($A$5&gt;=3,$C43&gt;=3),#REF!&amp;".",""),IF(AND($A$5&gt;=4,$C43&gt;=4),#REF!&amp;".",""),IF($C43="S",#REF!&amp;".","")))</f>
        <v>1.3.1.0.22.</v>
      </c>
      <c r="D43" s="33" t="s">
        <v>53</v>
      </c>
      <c r="E43" s="34" t="s">
        <v>229</v>
      </c>
      <c r="F43" s="42">
        <v>4614</v>
      </c>
      <c r="G43" s="30"/>
      <c r="H43" s="5"/>
      <c r="I43" s="5"/>
      <c r="J43" s="5"/>
    </row>
    <row r="44" spans="1:10" ht="25.5" x14ac:dyDescent="0.25">
      <c r="A44" s="31" t="s">
        <v>17</v>
      </c>
      <c r="B44" s="31" t="s">
        <v>163</v>
      </c>
      <c r="C44" s="32" t="str">
        <f t="shared" ref="C44" ca="1" si="26">IF(OR($C44=0,$L44=""),"-",CONCATENATE(#REF!&amp;".",IF(AND($A$5&gt;=2,$C44&gt;=2),#REF!&amp;".",""),IF(AND($A$5&gt;=3,$C44&gt;=3),#REF!&amp;".",""),IF(AND($A$5&gt;=4,$C44&gt;=4),#REF!&amp;".",""),IF($C44="S",#REF!&amp;".","")))</f>
        <v>1.3.1.0.23.</v>
      </c>
      <c r="D44" s="33" t="s">
        <v>54</v>
      </c>
      <c r="E44" s="34" t="s">
        <v>230</v>
      </c>
      <c r="F44" s="42">
        <v>4723</v>
      </c>
      <c r="G44" s="30"/>
      <c r="H44" s="5"/>
      <c r="I44" s="5"/>
      <c r="J44" s="5"/>
    </row>
    <row r="45" spans="1:10" x14ac:dyDescent="0.25">
      <c r="A45" s="19"/>
      <c r="B45" s="19"/>
      <c r="C45" s="20" t="str">
        <f t="shared" ref="C45" ca="1" si="27">IF(OR($C45=0,$L45=""),"-",CONCATENATE(#REF!&amp;".",IF(AND($A$5&gt;=2,$C45&gt;=2),#REF!&amp;".",""),IF(AND($A$5&gt;=3,$C45&gt;=3),#REF!&amp;".",""),IF(AND($A$5&gt;=4,$C45&gt;=4),#REF!&amp;".",""),IF($C45="S",#REF!&amp;".","")))</f>
        <v>1.3.2.</v>
      </c>
      <c r="D45" s="21" t="s">
        <v>55</v>
      </c>
      <c r="E45" s="22"/>
      <c r="F45" s="45"/>
      <c r="G45" s="19"/>
      <c r="H45" s="19"/>
      <c r="I45" s="19"/>
      <c r="J45" s="19"/>
    </row>
    <row r="46" spans="1:10" x14ac:dyDescent="0.25">
      <c r="A46" s="31" t="s">
        <v>16</v>
      </c>
      <c r="B46" s="31" t="s">
        <v>152</v>
      </c>
      <c r="C46" s="32" t="str">
        <f t="shared" ref="C46" ca="1" si="28">IF(OR($C46=0,$L46=""),"-",CONCATENATE(#REF!&amp;".",IF(AND($A$5&gt;=2,$C46&gt;=2),#REF!&amp;".",""),IF(AND($A$5&gt;=3,$C46&gt;=3),#REF!&amp;".",""),IF(AND($A$5&gt;=4,$C46&gt;=4),#REF!&amp;".",""),IF($C46="S",#REF!&amp;".","")))</f>
        <v>1.3.2.0.1.</v>
      </c>
      <c r="D46" s="33" t="s">
        <v>43</v>
      </c>
      <c r="E46" s="34" t="s">
        <v>220</v>
      </c>
      <c r="F46" s="42">
        <v>215.14</v>
      </c>
      <c r="G46" s="30"/>
      <c r="H46" s="30"/>
      <c r="I46" s="30"/>
      <c r="J46" s="30"/>
    </row>
    <row r="47" spans="1:10" ht="38.25" x14ac:dyDescent="0.25">
      <c r="A47" s="31" t="s">
        <v>16</v>
      </c>
      <c r="B47" s="31" t="s">
        <v>153</v>
      </c>
      <c r="C47" s="32" t="str">
        <f ca="1">IF(OR($C47=0,$L47=""),"-",CONCATENATE(#REF!&amp;".",IF(AND($A$5&gt;=2,$C47&gt;=2),#REF!&amp;".",""),IF(AND($A$5&gt;=3,$C47&gt;=3),#REF!&amp;".",""),IF(AND($A$5&gt;=4,$C47&gt;=4),#REF!&amp;".",""),IF($C47="S",#REF!&amp;".","")))</f>
        <v>1.3.2.0.2.</v>
      </c>
      <c r="D47" s="33" t="s">
        <v>44</v>
      </c>
      <c r="E47" s="34" t="s">
        <v>226</v>
      </c>
      <c r="F47" s="42">
        <v>25.27</v>
      </c>
      <c r="G47" s="30"/>
      <c r="H47" s="30"/>
      <c r="I47" s="30"/>
      <c r="J47" s="30"/>
    </row>
    <row r="48" spans="1:10" ht="51" x14ac:dyDescent="0.25">
      <c r="A48" s="31" t="s">
        <v>17</v>
      </c>
      <c r="B48" s="31" t="s">
        <v>164</v>
      </c>
      <c r="C48" s="32" t="str">
        <f t="shared" ref="C48" ca="1" si="29">IF(OR($C48=0,$L48=""),"-",CONCATENATE(#REF!&amp;".",IF(AND($A$5&gt;=2,$C48&gt;=2),#REF!&amp;".",""),IF(AND($A$5&gt;=3,$C48&gt;=3),#REF!&amp;".",""),IF(AND($A$5&gt;=4,$C48&gt;=4),#REF!&amp;".",""),IF($C48="S",#REF!&amp;".","")))</f>
        <v>1.3.2.0.3.</v>
      </c>
      <c r="D48" s="33" t="s">
        <v>56</v>
      </c>
      <c r="E48" s="34" t="s">
        <v>225</v>
      </c>
      <c r="F48" s="42">
        <v>15.059999999999999</v>
      </c>
      <c r="G48" s="30"/>
      <c r="H48" s="30"/>
      <c r="I48" s="30"/>
      <c r="J48" s="30"/>
    </row>
    <row r="49" spans="1:10" ht="25.5" x14ac:dyDescent="0.25">
      <c r="A49" s="31" t="s">
        <v>16</v>
      </c>
      <c r="B49" s="31" t="s">
        <v>155</v>
      </c>
      <c r="C49" s="32" t="str">
        <f t="shared" ref="C49" ca="1" si="30">IF(OR($C49=0,$L49=""),"-",CONCATENATE(#REF!&amp;".",IF(AND($A$5&gt;=2,$C49&gt;=2),#REF!&amp;".",""),IF(AND($A$5&gt;=3,$C49&gt;=3),#REF!&amp;".",""),IF(AND($A$5&gt;=4,$C49&gt;=4),#REF!&amp;".",""),IF($C49="S",#REF!&amp;".","")))</f>
        <v>1.3.2.0.4.</v>
      </c>
      <c r="D49" s="33" t="s">
        <v>46</v>
      </c>
      <c r="E49" s="34" t="s">
        <v>224</v>
      </c>
      <c r="F49" s="42">
        <v>566.01</v>
      </c>
      <c r="G49" s="30"/>
      <c r="H49" s="30"/>
      <c r="I49" s="30"/>
      <c r="J49" s="30"/>
    </row>
    <row r="50" spans="1:10" ht="38.25" x14ac:dyDescent="0.25">
      <c r="A50" s="31" t="s">
        <v>16</v>
      </c>
      <c r="B50" s="31" t="s">
        <v>153</v>
      </c>
      <c r="C50" s="32" t="str">
        <f t="shared" ref="C50" ca="1" si="31">IF(OR($C50=0,$L50=""),"-",CONCATENATE(#REF!&amp;".",IF(AND($A$5&gt;=2,$C50&gt;=2),#REF!&amp;".",""),IF(AND($A$5&gt;=3,$C50&gt;=3),#REF!&amp;".",""),IF(AND($A$5&gt;=4,$C50&gt;=4),#REF!&amp;".",""),IF($C50="S",#REF!&amp;".","")))</f>
        <v>1.3.2.0.5.</v>
      </c>
      <c r="D50" s="33" t="s">
        <v>44</v>
      </c>
      <c r="E50" s="34" t="s">
        <v>226</v>
      </c>
      <c r="F50" s="42">
        <v>349.39</v>
      </c>
      <c r="G50" s="30"/>
      <c r="H50" s="30"/>
      <c r="I50" s="30"/>
      <c r="J50" s="30"/>
    </row>
    <row r="51" spans="1:10" x14ac:dyDescent="0.25">
      <c r="A51" s="19"/>
      <c r="B51" s="19"/>
      <c r="C51" s="20" t="str">
        <f t="shared" ref="C51" ca="1" si="32">IF(OR($C51=0,$L51=""),"-",CONCATENATE(#REF!&amp;".",IF(AND($A$5&gt;=2,$C51&gt;=2),#REF!&amp;".",""),IF(AND($A$5&gt;=3,$C51&gt;=3),#REF!&amp;".",""),IF(AND($A$5&gt;=4,$C51&gt;=4),#REF!&amp;".",""),IF($C51="S",#REF!&amp;".","")))</f>
        <v>1.3.3.</v>
      </c>
      <c r="D51" s="21" t="s">
        <v>57</v>
      </c>
      <c r="E51" s="22"/>
      <c r="F51" s="45"/>
      <c r="G51" s="19"/>
      <c r="H51" s="19"/>
      <c r="I51" s="19"/>
      <c r="J51" s="19"/>
    </row>
    <row r="52" spans="1:10" x14ac:dyDescent="0.25">
      <c r="A52" s="19"/>
      <c r="B52" s="19"/>
      <c r="C52" s="20" t="str">
        <f t="shared" ref="C52" ca="1" si="33">IF(OR($C52=0,$L52=""),"-",CONCATENATE(#REF!&amp;".",IF(AND($A$5&gt;=2,$C52&gt;=2),#REF!&amp;".",""),IF(AND($A$5&gt;=3,$C52&gt;=3),#REF!&amp;".",""),IF(AND($A$5&gt;=4,$C52&gt;=4),#REF!&amp;".",""),IF($C52="S",#REF!&amp;".","")))</f>
        <v>1.3.3.1.</v>
      </c>
      <c r="D52" s="21" t="s">
        <v>58</v>
      </c>
      <c r="E52" s="22"/>
      <c r="F52" s="45"/>
      <c r="G52" s="19"/>
      <c r="H52" s="19"/>
      <c r="I52" s="19"/>
      <c r="J52" s="19"/>
    </row>
    <row r="53" spans="1:10" ht="25.5" x14ac:dyDescent="0.25">
      <c r="A53" s="31" t="s">
        <v>19</v>
      </c>
      <c r="B53" s="31" t="s">
        <v>165</v>
      </c>
      <c r="C53" s="32" t="str">
        <f t="shared" ref="C53" ca="1" si="34">IF(OR($C53=0,$L53=""),"-",CONCATENATE(#REF!&amp;".",IF(AND($A$5&gt;=2,$C53&gt;=2),#REF!&amp;".",""),IF(AND($A$5&gt;=3,$C53&gt;=3),#REF!&amp;".",""),IF(AND($A$5&gt;=4,$C53&gt;=4),#REF!&amp;".",""),IF($C53="S",#REF!&amp;".","")))</f>
        <v>1.3.3.1.1.</v>
      </c>
      <c r="D53" s="33" t="s">
        <v>59</v>
      </c>
      <c r="E53" s="34" t="s">
        <v>231</v>
      </c>
      <c r="F53" s="42">
        <v>142</v>
      </c>
      <c r="G53" s="30"/>
      <c r="H53" s="30"/>
      <c r="I53" s="30"/>
      <c r="J53" s="30"/>
    </row>
    <row r="54" spans="1:10" ht="51" x14ac:dyDescent="0.25">
      <c r="A54" s="31" t="s">
        <v>16</v>
      </c>
      <c r="B54" s="31" t="s">
        <v>166</v>
      </c>
      <c r="C54" s="32" t="str">
        <f t="shared" ref="C54" ca="1" si="35">IF(OR($C54=0,$L54=""),"-",CONCATENATE(#REF!&amp;".",IF(AND($A$5&gt;=2,$C54&gt;=2),#REF!&amp;".",""),IF(AND($A$5&gt;=3,$C54&gt;=3),#REF!&amp;".",""),IF(AND($A$5&gt;=4,$C54&gt;=4),#REF!&amp;".",""),IF($C54="S",#REF!&amp;".","")))</f>
        <v>1.3.3.1.2.</v>
      </c>
      <c r="D54" s="33" t="s">
        <v>60</v>
      </c>
      <c r="E54" s="34" t="s">
        <v>229</v>
      </c>
      <c r="F54" s="42">
        <v>142</v>
      </c>
      <c r="G54" s="30"/>
      <c r="H54" s="30"/>
      <c r="I54" s="30"/>
      <c r="J54" s="30"/>
    </row>
    <row r="55" spans="1:10" ht="25.5" x14ac:dyDescent="0.25">
      <c r="A55" s="31" t="s">
        <v>19</v>
      </c>
      <c r="B55" s="31" t="s">
        <v>167</v>
      </c>
      <c r="C55" s="32" t="str">
        <f t="shared" ref="C55" ca="1" si="36">IF(OR($C55=0,$L55=""),"-",CONCATENATE(#REF!&amp;".",IF(AND($A$5&gt;=2,$C55&gt;=2),#REF!&amp;".",""),IF(AND($A$5&gt;=3,$C55&gt;=3),#REF!&amp;".",""),IF(AND($A$5&gt;=4,$C55&gt;=4),#REF!&amp;".",""),IF($C55="S",#REF!&amp;".","")))</f>
        <v>1.3.3.1.3.</v>
      </c>
      <c r="D55" s="33" t="s">
        <v>61</v>
      </c>
      <c r="E55" s="34" t="s">
        <v>231</v>
      </c>
      <c r="F55" s="42">
        <v>10</v>
      </c>
      <c r="G55" s="30"/>
      <c r="H55" s="30"/>
      <c r="I55" s="30"/>
      <c r="J55" s="30"/>
    </row>
    <row r="56" spans="1:10" ht="51" x14ac:dyDescent="0.25">
      <c r="A56" s="31" t="s">
        <v>16</v>
      </c>
      <c r="B56" s="31" t="s">
        <v>168</v>
      </c>
      <c r="C56" s="32" t="str">
        <f t="shared" ref="C56" ca="1" si="37">IF(OR($C56=0,$L56=""),"-",CONCATENATE(#REF!&amp;".",IF(AND($A$5&gt;=2,$C56&gt;=2),#REF!&amp;".",""),IF(AND($A$5&gt;=3,$C56&gt;=3),#REF!&amp;".",""),IF(AND($A$5&gt;=4,$C56&gt;=4),#REF!&amp;".",""),IF($C56="S",#REF!&amp;".","")))</f>
        <v>1.3.3.1.4.</v>
      </c>
      <c r="D56" s="33" t="s">
        <v>62</v>
      </c>
      <c r="E56" s="34" t="s">
        <v>229</v>
      </c>
      <c r="F56" s="42">
        <v>10</v>
      </c>
      <c r="G56" s="30"/>
      <c r="H56" s="30"/>
      <c r="I56" s="30"/>
      <c r="J56" s="30"/>
    </row>
    <row r="57" spans="1:10" ht="25.5" x14ac:dyDescent="0.25">
      <c r="A57" s="31" t="s">
        <v>19</v>
      </c>
      <c r="B57" s="31" t="s">
        <v>169</v>
      </c>
      <c r="C57" s="32" t="str">
        <f t="shared" ref="C57" ca="1" si="38">IF(OR($C57=0,$L57=""),"-",CONCATENATE(#REF!&amp;".",IF(AND($A$5&gt;=2,$C57&gt;=2),#REF!&amp;".",""),IF(AND($A$5&gt;=3,$C57&gt;=3),#REF!&amp;".",""),IF(AND($A$5&gt;=4,$C57&gt;=4),#REF!&amp;".",""),IF($C57="S",#REF!&amp;".","")))</f>
        <v>1.3.3.1.5.</v>
      </c>
      <c r="D57" s="33" t="s">
        <v>63</v>
      </c>
      <c r="E57" s="34" t="s">
        <v>231</v>
      </c>
      <c r="F57" s="42">
        <v>8</v>
      </c>
      <c r="G57" s="30"/>
      <c r="H57" s="30"/>
      <c r="I57" s="30"/>
      <c r="J57" s="30"/>
    </row>
    <row r="58" spans="1:10" ht="51" x14ac:dyDescent="0.25">
      <c r="A58" s="31" t="s">
        <v>16</v>
      </c>
      <c r="B58" s="31" t="s">
        <v>170</v>
      </c>
      <c r="C58" s="32" t="str">
        <f t="shared" ref="C58" ca="1" si="39">IF(OR($C58=0,$L58=""),"-",CONCATENATE(#REF!&amp;".",IF(AND($A$5&gt;=2,$C58&gt;=2),#REF!&amp;".",""),IF(AND($A$5&gt;=3,$C58&gt;=3),#REF!&amp;".",""),IF(AND($A$5&gt;=4,$C58&gt;=4),#REF!&amp;".",""),IF($C58="S",#REF!&amp;".","")))</f>
        <v>1.3.3.1.6.</v>
      </c>
      <c r="D58" s="33" t="s">
        <v>64</v>
      </c>
      <c r="E58" s="34" t="s">
        <v>229</v>
      </c>
      <c r="F58" s="42">
        <v>8</v>
      </c>
      <c r="G58" s="30"/>
      <c r="H58" s="30"/>
      <c r="I58" s="30"/>
      <c r="J58" s="30"/>
    </row>
    <row r="59" spans="1:10" ht="38.25" x14ac:dyDescent="0.25">
      <c r="A59" s="31" t="s">
        <v>16</v>
      </c>
      <c r="B59" s="31" t="s">
        <v>171</v>
      </c>
      <c r="C59" s="32" t="str">
        <f t="shared" ref="C59" ca="1" si="40">IF(OR($C59=0,$L59=""),"-",CONCATENATE(#REF!&amp;".",IF(AND($A$5&gt;=2,$C59&gt;=2),#REF!&amp;".",""),IF(AND($A$5&gt;=3,$C59&gt;=3),#REF!&amp;".",""),IF(AND($A$5&gt;=4,$C59&gt;=4),#REF!&amp;".",""),IF($C59="S",#REF!&amp;".","")))</f>
        <v>1.3.3.1.7.</v>
      </c>
      <c r="D59" s="33" t="s">
        <v>65</v>
      </c>
      <c r="E59" s="34" t="s">
        <v>225</v>
      </c>
      <c r="F59" s="42">
        <v>13.860000000000001</v>
      </c>
      <c r="G59" s="30"/>
      <c r="H59" s="30"/>
      <c r="I59" s="30"/>
      <c r="J59" s="30"/>
    </row>
    <row r="60" spans="1:10" ht="25.5" x14ac:dyDescent="0.25">
      <c r="A60" s="31" t="s">
        <v>16</v>
      </c>
      <c r="B60" s="31" t="s">
        <v>157</v>
      </c>
      <c r="C60" s="32" t="str">
        <f t="shared" ref="C60" ca="1" si="41">IF(OR($C60=0,$L60=""),"-",CONCATENATE(#REF!&amp;".",IF(AND($A$5&gt;=2,$C60&gt;=2),#REF!&amp;".",""),IF(AND($A$5&gt;=3,$C60&gt;=3),#REF!&amp;".",""),IF(AND($A$5&gt;=4,$C60&gt;=4),#REF!&amp;".",""),IF($C60="S",#REF!&amp;".","")))</f>
        <v>1.3.3.1.8.</v>
      </c>
      <c r="D60" s="33" t="s">
        <v>48</v>
      </c>
      <c r="E60" s="34" t="s">
        <v>224</v>
      </c>
      <c r="F60" s="42">
        <v>179.03</v>
      </c>
      <c r="G60" s="30"/>
      <c r="H60" s="30"/>
      <c r="I60" s="30"/>
      <c r="J60" s="30"/>
    </row>
    <row r="61" spans="1:10" x14ac:dyDescent="0.25">
      <c r="A61" s="19"/>
      <c r="B61" s="19"/>
      <c r="C61" s="20" t="str">
        <f t="shared" ref="C61" ca="1" si="42">IF(OR($C61=0,$L61=""),"-",CONCATENATE(#REF!&amp;".",IF(AND($A$5&gt;=2,$C61&gt;=2),#REF!&amp;".",""),IF(AND($A$5&gt;=3,$C61&gt;=3),#REF!&amp;".",""),IF(AND($A$5&gt;=4,$C61&gt;=4),#REF!&amp;".",""),IF($C61="S",#REF!&amp;".","")))</f>
        <v>1.3.3.2.</v>
      </c>
      <c r="D61" s="21" t="s">
        <v>66</v>
      </c>
      <c r="E61" s="22"/>
      <c r="F61" s="45"/>
      <c r="G61" s="19"/>
      <c r="H61" s="19"/>
      <c r="I61" s="19"/>
      <c r="J61" s="19"/>
    </row>
    <row r="62" spans="1:10" ht="38.25" x14ac:dyDescent="0.25">
      <c r="A62" s="31" t="s">
        <v>16</v>
      </c>
      <c r="B62" s="31" t="s">
        <v>172</v>
      </c>
      <c r="C62" s="32" t="str">
        <f t="shared" ref="C62" ca="1" si="43">IF(OR($C62=0,$L62=""),"-",CONCATENATE(#REF!&amp;".",IF(AND($A$5&gt;=2,$C62&gt;=2),#REF!&amp;".",""),IF(AND($A$5&gt;=3,$C62&gt;=3),#REF!&amp;".",""),IF(AND($A$5&gt;=4,$C62&gt;=4),#REF!&amp;".",""),IF($C62="S",#REF!&amp;".","")))</f>
        <v>1.3.3.2.1.</v>
      </c>
      <c r="D62" s="33" t="s">
        <v>67</v>
      </c>
      <c r="E62" s="34" t="s">
        <v>228</v>
      </c>
      <c r="F62" s="42">
        <v>3</v>
      </c>
      <c r="G62" s="30"/>
      <c r="H62" s="30"/>
      <c r="I62" s="30"/>
      <c r="J62" s="30"/>
    </row>
    <row r="63" spans="1:10" ht="38.25" x14ac:dyDescent="0.25">
      <c r="A63" s="31" t="s">
        <v>16</v>
      </c>
      <c r="B63" s="31" t="s">
        <v>173</v>
      </c>
      <c r="C63" s="32" t="str">
        <f t="shared" ref="C63" ca="1" si="44">IF(OR($C63=0,$L63=""),"-",CONCATENATE(#REF!&amp;".",IF(AND($A$5&gt;=2,$C63&gt;=2),#REF!&amp;".",""),IF(AND($A$5&gt;=3,$C63&gt;=3),#REF!&amp;".",""),IF(AND($A$5&gt;=4,$C63&gt;=4),#REF!&amp;".",""),IF($C63="S",#REF!&amp;".","")))</f>
        <v>1.3.3.2.2.</v>
      </c>
      <c r="D63" s="33" t="s">
        <v>68</v>
      </c>
      <c r="E63" s="34" t="s">
        <v>228</v>
      </c>
      <c r="F63" s="42">
        <v>1</v>
      </c>
      <c r="G63" s="30"/>
      <c r="H63" s="30"/>
      <c r="I63" s="30"/>
      <c r="J63" s="30"/>
    </row>
    <row r="64" spans="1:10" ht="38.25" x14ac:dyDescent="0.25">
      <c r="A64" s="31" t="s">
        <v>16</v>
      </c>
      <c r="B64" s="31" t="s">
        <v>174</v>
      </c>
      <c r="C64" s="32" t="str">
        <f t="shared" ref="C64" ca="1" si="45">IF(OR($C64=0,$L64=""),"-",CONCATENATE(#REF!&amp;".",IF(AND($A$5&gt;=2,$C64&gt;=2),#REF!&amp;".",""),IF(AND($A$5&gt;=3,$C64&gt;=3),#REF!&amp;".",""),IF(AND($A$5&gt;=4,$C64&gt;=4),#REF!&amp;".",""),IF($C64="S",#REF!&amp;".","")))</f>
        <v>1.3.3.2.3.</v>
      </c>
      <c r="D64" s="33" t="s">
        <v>69</v>
      </c>
      <c r="E64" s="34" t="s">
        <v>228</v>
      </c>
      <c r="F64" s="42">
        <v>1</v>
      </c>
      <c r="G64" s="30"/>
      <c r="H64" s="30"/>
      <c r="I64" s="30"/>
      <c r="J64" s="30"/>
    </row>
    <row r="65" spans="1:10" x14ac:dyDescent="0.25">
      <c r="A65" s="31" t="s">
        <v>18</v>
      </c>
      <c r="B65" s="31" t="s">
        <v>175</v>
      </c>
      <c r="C65" s="32" t="str">
        <f t="shared" ref="C65" ca="1" si="46">IF(OR($C65=0,$L65=""),"-",CONCATENATE(#REF!&amp;".",IF(AND($A$5&gt;=2,$C65&gt;=2),#REF!&amp;".",""),IF(AND($A$5&gt;=3,$C65&gt;=3),#REF!&amp;".",""),IF(AND($A$5&gt;=4,$C65&gt;=4),#REF!&amp;".",""),IF($C65="S",#REF!&amp;".","")))</f>
        <v>1.3.3.2.4.</v>
      </c>
      <c r="D65" s="33" t="s">
        <v>70</v>
      </c>
      <c r="E65" s="34" t="s">
        <v>228</v>
      </c>
      <c r="F65" s="42">
        <v>1</v>
      </c>
      <c r="G65" s="30"/>
      <c r="H65" s="30"/>
      <c r="I65" s="30"/>
      <c r="J65" s="30"/>
    </row>
    <row r="66" spans="1:10" x14ac:dyDescent="0.25">
      <c r="A66" s="31" t="s">
        <v>18</v>
      </c>
      <c r="B66" s="31" t="s">
        <v>176</v>
      </c>
      <c r="C66" s="32" t="str">
        <f t="shared" ref="C66" ca="1" si="47">IF(OR($C66=0,$L66=""),"-",CONCATENATE(#REF!&amp;".",IF(AND($A$5&gt;=2,$C66&gt;=2),#REF!&amp;".",""),IF(AND($A$5&gt;=3,$C66&gt;=3),#REF!&amp;".",""),IF(AND($A$5&gt;=4,$C66&gt;=4),#REF!&amp;".",""),IF($C66="S",#REF!&amp;".","")))</f>
        <v>1.3.3.2.5.</v>
      </c>
      <c r="D66" s="33" t="s">
        <v>71</v>
      </c>
      <c r="E66" s="34" t="s">
        <v>228</v>
      </c>
      <c r="F66" s="42">
        <v>1</v>
      </c>
      <c r="G66" s="30"/>
      <c r="H66" s="30"/>
      <c r="I66" s="30"/>
      <c r="J66" s="30"/>
    </row>
    <row r="67" spans="1:10" x14ac:dyDescent="0.25">
      <c r="A67" s="31" t="s">
        <v>18</v>
      </c>
      <c r="B67" s="31" t="s">
        <v>177</v>
      </c>
      <c r="C67" s="32" t="str">
        <f t="shared" ref="C67" ca="1" si="48">IF(OR($C67=0,$L67=""),"-",CONCATENATE(#REF!&amp;".",IF(AND($A$5&gt;=2,$C67&gt;=2),#REF!&amp;".",""),IF(AND($A$5&gt;=3,$C67&gt;=3),#REF!&amp;".",""),IF(AND($A$5&gt;=4,$C67&gt;=4),#REF!&amp;".",""),IF($C67="S",#REF!&amp;".","")))</f>
        <v>1.3.3.2.6.</v>
      </c>
      <c r="D67" s="33" t="s">
        <v>72</v>
      </c>
      <c r="E67" s="34" t="s">
        <v>228</v>
      </c>
      <c r="F67" s="42">
        <v>1</v>
      </c>
      <c r="G67" s="30"/>
      <c r="H67" s="30"/>
      <c r="I67" s="30"/>
      <c r="J67" s="30"/>
    </row>
    <row r="68" spans="1:10" x14ac:dyDescent="0.25">
      <c r="A68" s="19"/>
      <c r="B68" s="19"/>
      <c r="C68" s="20" t="str">
        <f t="shared" ref="C68" ca="1" si="49">IF(OR($C68=0,$L68=""),"-",CONCATENATE(#REF!&amp;".",IF(AND($A$5&gt;=2,$C68&gt;=2),#REF!&amp;".",""),IF(AND($A$5&gt;=3,$C68&gt;=3),#REF!&amp;".",""),IF(AND($A$5&gt;=4,$C68&gt;=4),#REF!&amp;".",""),IF($C68="S",#REF!&amp;".","")))</f>
        <v>1.3.3.3.</v>
      </c>
      <c r="D68" s="21" t="s">
        <v>73</v>
      </c>
      <c r="E68" s="22"/>
      <c r="F68" s="45"/>
      <c r="G68" s="19"/>
      <c r="H68" s="19"/>
      <c r="I68" s="19"/>
      <c r="J68" s="19"/>
    </row>
    <row r="69" spans="1:10" ht="63.75" x14ac:dyDescent="0.25">
      <c r="A69" s="31" t="s">
        <v>16</v>
      </c>
      <c r="B69" s="31" t="s">
        <v>178</v>
      </c>
      <c r="C69" s="32" t="str">
        <f t="shared" ref="C69" ca="1" si="50">IF(OR($C69=0,$L69=""),"-",CONCATENATE(#REF!&amp;".",IF(AND($A$5&gt;=2,$C69&gt;=2),#REF!&amp;".",""),IF(AND($A$5&gt;=3,$C69&gt;=3),#REF!&amp;".",""),IF(AND($A$5&gt;=4,$C69&gt;=4),#REF!&amp;".",""),IF($C69="S",#REF!&amp;".","")))</f>
        <v>1.3.3.3.1.</v>
      </c>
      <c r="D69" s="33" t="s">
        <v>74</v>
      </c>
      <c r="E69" s="34" t="s">
        <v>225</v>
      </c>
      <c r="F69" s="42">
        <v>132.45999999999998</v>
      </c>
      <c r="G69" s="30"/>
      <c r="H69" s="30"/>
      <c r="I69" s="30"/>
      <c r="J69" s="30"/>
    </row>
    <row r="70" spans="1:10" ht="38.25" x14ac:dyDescent="0.25">
      <c r="A70" s="31" t="s">
        <v>16</v>
      </c>
      <c r="B70" s="31" t="s">
        <v>179</v>
      </c>
      <c r="C70" s="32" t="str">
        <f t="shared" ref="C70" ca="1" si="51">IF(OR($C70=0,$L70=""),"-",CONCATENATE(#REF!&amp;".",IF(AND($A$5&gt;=2,$C70&gt;=2),#REF!&amp;".",""),IF(AND($A$5&gt;=3,$C70&gt;=3),#REF!&amp;".",""),IF(AND($A$5&gt;=4,$C70&gt;=4),#REF!&amp;".",""),IF($C70="S",#REF!&amp;".","")))</f>
        <v>1.3.3.3.2.</v>
      </c>
      <c r="D70" s="33" t="s">
        <v>75</v>
      </c>
      <c r="E70" s="34" t="s">
        <v>220</v>
      </c>
      <c r="F70" s="42">
        <v>296.64</v>
      </c>
      <c r="G70" s="30"/>
      <c r="H70" s="30"/>
      <c r="I70" s="30"/>
      <c r="J70" s="30"/>
    </row>
    <row r="71" spans="1:10" ht="38.25" x14ac:dyDescent="0.25">
      <c r="A71" s="31" t="s">
        <v>16</v>
      </c>
      <c r="B71" s="31" t="s">
        <v>180</v>
      </c>
      <c r="C71" s="32" t="str">
        <f t="shared" ref="C71" ca="1" si="52">IF(OR($C71=0,$L71=""),"-",CONCATENATE(#REF!&amp;".",IF(AND($A$5&gt;=2,$C71&gt;=2),#REF!&amp;".",""),IF(AND($A$5&gt;=3,$C71&gt;=3),#REF!&amp;".",""),IF(AND($A$5&gt;=4,$C71&gt;=4),#REF!&amp;".",""),IF($C71="S",#REF!&amp;".","")))</f>
        <v>1.3.3.3.3.</v>
      </c>
      <c r="D71" s="33" t="s">
        <v>52</v>
      </c>
      <c r="E71" s="34" t="s">
        <v>225</v>
      </c>
      <c r="F71" s="42">
        <v>172.21</v>
      </c>
      <c r="G71" s="30"/>
      <c r="H71" s="30"/>
      <c r="I71" s="30"/>
      <c r="J71" s="30"/>
    </row>
    <row r="72" spans="1:10" ht="25.5" x14ac:dyDescent="0.25">
      <c r="A72" s="31" t="s">
        <v>16</v>
      </c>
      <c r="B72" s="31" t="s">
        <v>157</v>
      </c>
      <c r="C72" s="32" t="str">
        <f t="shared" ref="C72" ca="1" si="53">IF(OR($C72=0,$L72=""),"-",CONCATENATE(#REF!&amp;".",IF(AND($A$5&gt;=2,$C72&gt;=2),#REF!&amp;".",""),IF(AND($A$5&gt;=3,$C72&gt;=3),#REF!&amp;".",""),IF(AND($A$5&gt;=4,$C72&gt;=4),#REF!&amp;".",""),IF($C72="S",#REF!&amp;".","")))</f>
        <v>1.3.3.3.4.</v>
      </c>
      <c r="D72" s="33" t="s">
        <v>48</v>
      </c>
      <c r="E72" s="34" t="s">
        <v>224</v>
      </c>
      <c r="F72" s="42">
        <v>1377.6</v>
      </c>
      <c r="G72" s="30"/>
      <c r="H72" s="30"/>
      <c r="I72" s="30"/>
      <c r="J72" s="30"/>
    </row>
    <row r="73" spans="1:10" x14ac:dyDescent="0.25">
      <c r="A73" s="19"/>
      <c r="B73" s="19"/>
      <c r="C73" s="20" t="str">
        <f t="shared" ref="C73" ca="1" si="54">IF(OR($C73=0,$L73=""),"-",CONCATENATE(#REF!&amp;".",IF(AND($A$5&gt;=2,$C73&gt;=2),#REF!&amp;".",""),IF(AND($A$5&gt;=3,$C73&gt;=3),#REF!&amp;".",""),IF(AND($A$5&gt;=4,$C73&gt;=4),#REF!&amp;".",""),IF($C73="S",#REF!&amp;".","")))</f>
        <v>1.3.3.4.</v>
      </c>
      <c r="D73" s="21" t="s">
        <v>76</v>
      </c>
      <c r="E73" s="22"/>
      <c r="F73" s="45"/>
      <c r="G73" s="19"/>
      <c r="H73" s="19"/>
      <c r="I73" s="19"/>
      <c r="J73" s="19"/>
    </row>
    <row r="74" spans="1:10" ht="25.5" x14ac:dyDescent="0.25">
      <c r="A74" s="31" t="s">
        <v>16</v>
      </c>
      <c r="B74" s="31" t="s">
        <v>181</v>
      </c>
      <c r="C74" s="32" t="str">
        <f t="shared" ref="C74" ca="1" si="55">IF(OR($C74=0,$L74=""),"-",CONCATENATE(#REF!&amp;".",IF(AND($A$5&gt;=2,$C74&gt;=2),#REF!&amp;".",""),IF(AND($A$5&gt;=3,$C74&gt;=3),#REF!&amp;".",""),IF(AND($A$5&gt;=4,$C74&gt;=4),#REF!&amp;".",""),IF($C74="S",#REF!&amp;".","")))</f>
        <v>1.3.3.4.1.</v>
      </c>
      <c r="D74" s="33" t="s">
        <v>77</v>
      </c>
      <c r="E74" s="34" t="s">
        <v>225</v>
      </c>
      <c r="F74" s="42">
        <v>105.30000000000001</v>
      </c>
      <c r="G74" s="30"/>
      <c r="H74" s="30"/>
      <c r="I74" s="30"/>
      <c r="J74" s="30"/>
    </row>
    <row r="75" spans="1:10" ht="38.25" x14ac:dyDescent="0.25">
      <c r="A75" s="31" t="s">
        <v>16</v>
      </c>
      <c r="B75" s="31" t="s">
        <v>180</v>
      </c>
      <c r="C75" s="32" t="str">
        <f t="shared" ref="C75" ca="1" si="56">IF(OR($C75=0,$L75=""),"-",CONCATENATE(#REF!&amp;".",IF(AND($A$5&gt;=2,$C75&gt;=2),#REF!&amp;".",""),IF(AND($A$5&gt;=3,$C75&gt;=3),#REF!&amp;".",""),IF(AND($A$5&gt;=4,$C75&gt;=4),#REF!&amp;".",""),IF($C75="S",#REF!&amp;".","")))</f>
        <v>1.3.3.4.2.</v>
      </c>
      <c r="D75" s="33" t="s">
        <v>52</v>
      </c>
      <c r="E75" s="34" t="s">
        <v>225</v>
      </c>
      <c r="F75" s="42">
        <v>136.89999999999998</v>
      </c>
      <c r="G75" s="30"/>
      <c r="H75" s="30"/>
      <c r="I75" s="30"/>
      <c r="J75" s="30"/>
    </row>
    <row r="76" spans="1:10" ht="25.5" x14ac:dyDescent="0.25">
      <c r="A76" s="31" t="s">
        <v>16</v>
      </c>
      <c r="B76" s="31" t="s">
        <v>157</v>
      </c>
      <c r="C76" s="32" t="str">
        <f t="shared" ref="C76" ca="1" si="57">IF(OR($C76=0,$L76=""),"-",CONCATENATE(#REF!&amp;".",IF(AND($A$5&gt;=2,$C76&gt;=2),#REF!&amp;".",""),IF(AND($A$5&gt;=3,$C76&gt;=3),#REF!&amp;".",""),IF(AND($A$5&gt;=4,$C76&gt;=4),#REF!&amp;".",""),IF($C76="S",#REF!&amp;".","")))</f>
        <v>1.3.3.4.3.</v>
      </c>
      <c r="D76" s="33" t="s">
        <v>48</v>
      </c>
      <c r="E76" s="34" t="s">
        <v>224</v>
      </c>
      <c r="F76" s="42">
        <v>1095.1599999999999</v>
      </c>
      <c r="G76" s="30"/>
      <c r="H76" s="30"/>
      <c r="I76" s="30"/>
      <c r="J76" s="30"/>
    </row>
    <row r="77" spans="1:10" x14ac:dyDescent="0.25">
      <c r="A77" s="19"/>
      <c r="B77" s="19"/>
      <c r="C77" s="20" t="str">
        <f t="shared" ref="C77" ca="1" si="58">IF(OR($C77=0,$L77=""),"-",CONCATENATE(#REF!&amp;".",IF(AND($A$5&gt;=2,$C77&gt;=2),#REF!&amp;".",""),IF(AND($A$5&gt;=3,$C77&gt;=3),#REF!&amp;".",""),IF(AND($A$5&gt;=4,$C77&gt;=4),#REF!&amp;".",""),IF($C77="S",#REF!&amp;".","")))</f>
        <v>1.3.3.5.</v>
      </c>
      <c r="D77" s="21" t="s">
        <v>78</v>
      </c>
      <c r="E77" s="22"/>
      <c r="F77" s="45"/>
      <c r="G77" s="19"/>
      <c r="H77" s="19"/>
      <c r="I77" s="19"/>
      <c r="J77" s="19"/>
    </row>
    <row r="78" spans="1:10" ht="63.75" x14ac:dyDescent="0.25">
      <c r="A78" s="31" t="s">
        <v>16</v>
      </c>
      <c r="B78" s="31" t="s">
        <v>178</v>
      </c>
      <c r="C78" s="32" t="str">
        <f t="shared" ref="C78" ca="1" si="59">IF(OR($C78=0,$L78=""),"-",CONCATENATE(#REF!&amp;".",IF(AND($A$5&gt;=2,$C78&gt;=2),#REF!&amp;".",""),IF(AND($A$5&gt;=3,$C78&gt;=3),#REF!&amp;".",""),IF(AND($A$5&gt;=4,$C78&gt;=4),#REF!&amp;".",""),IF($C78="S",#REF!&amp;".","")))</f>
        <v>1.3.3.5.1.</v>
      </c>
      <c r="D78" s="33" t="s">
        <v>74</v>
      </c>
      <c r="E78" s="34" t="s">
        <v>225</v>
      </c>
      <c r="F78" s="42">
        <v>15.36</v>
      </c>
      <c r="G78" s="30"/>
      <c r="H78" s="30"/>
      <c r="I78" s="30"/>
      <c r="J78" s="30"/>
    </row>
    <row r="79" spans="1:10" ht="38.25" x14ac:dyDescent="0.25">
      <c r="A79" s="31" t="s">
        <v>16</v>
      </c>
      <c r="B79" s="31" t="s">
        <v>180</v>
      </c>
      <c r="C79" s="32" t="str">
        <f t="shared" ref="C79" ca="1" si="60">IF(OR($C79=0,$L79=""),"-",CONCATENATE(#REF!&amp;".",IF(AND($A$5&gt;=2,$C79&gt;=2),#REF!&amp;".",""),IF(AND($A$5&gt;=3,$C79&gt;=3),#REF!&amp;".",""),IF(AND($A$5&gt;=4,$C79&gt;=4),#REF!&amp;".",""),IF($C79="S",#REF!&amp;".","")))</f>
        <v>1.3.3.5.2.</v>
      </c>
      <c r="D79" s="33" t="s">
        <v>52</v>
      </c>
      <c r="E79" s="34" t="s">
        <v>225</v>
      </c>
      <c r="F79" s="42">
        <v>19.97</v>
      </c>
      <c r="G79" s="30"/>
      <c r="H79" s="30"/>
      <c r="I79" s="30"/>
      <c r="J79" s="30"/>
    </row>
    <row r="80" spans="1:10" ht="25.5" x14ac:dyDescent="0.25">
      <c r="A80" s="31" t="s">
        <v>16</v>
      </c>
      <c r="B80" s="31" t="s">
        <v>157</v>
      </c>
      <c r="C80" s="32" t="str">
        <f ca="1">IF(OR($C80=0,$L80=""),"-",CONCATENATE(#REF!&amp;".",IF(AND($A$5&gt;=2,$C80&gt;=2),#REF!&amp;".",""),IF(AND($A$5&gt;=3,$C80&gt;=3),#REF!&amp;".",""),IF(AND($A$5&gt;=4,$C80&gt;=4),#REF!&amp;".",""),IF($C80="S",#REF!&amp;".","")))</f>
        <v>1.3.3.5.3.</v>
      </c>
      <c r="D80" s="33" t="s">
        <v>48</v>
      </c>
      <c r="E80" s="34" t="s">
        <v>224</v>
      </c>
      <c r="F80" s="42">
        <v>159.75</v>
      </c>
      <c r="G80" s="30"/>
      <c r="H80" s="30"/>
      <c r="I80" s="30"/>
      <c r="J80" s="30"/>
    </row>
    <row r="81" spans="1:10" ht="25.5" x14ac:dyDescent="0.25">
      <c r="A81" s="31" t="s">
        <v>20</v>
      </c>
      <c r="B81" s="31" t="s">
        <v>182</v>
      </c>
      <c r="C81" s="32" t="str">
        <f t="shared" ref="C81" ca="1" si="61">IF(OR($C81=0,$L81=""),"-",CONCATENATE(#REF!&amp;".",IF(AND($A$5&gt;=2,$C81&gt;=2),#REF!&amp;".",""),IF(AND($A$5&gt;=3,$C81&gt;=3),#REF!&amp;".",""),IF(AND($A$5&gt;=4,$C81&gt;=4),#REF!&amp;".",""),IF($C81="S",#REF!&amp;".","")))</f>
        <v>1.3.3.5.4.</v>
      </c>
      <c r="D81" s="33" t="s">
        <v>79</v>
      </c>
      <c r="E81" s="34" t="s">
        <v>228</v>
      </c>
      <c r="F81" s="42">
        <v>3</v>
      </c>
      <c r="G81" s="30"/>
      <c r="H81" s="30"/>
      <c r="I81" s="30"/>
      <c r="J81" s="30"/>
    </row>
    <row r="82" spans="1:10" x14ac:dyDescent="0.25">
      <c r="A82" s="19"/>
      <c r="B82" s="19"/>
      <c r="C82" s="20" t="str">
        <f ca="1">IF(OR($C82=0,$L82=""),"-",CONCATENATE(#REF!&amp;".",IF(AND($A$5&gt;=2,$C82&gt;=2),#REF!&amp;".",""),IF(AND($A$5&gt;=3,$C82&gt;=3),#REF!&amp;".",""),IF(AND($A$5&gt;=4,$C82&gt;=4),#REF!&amp;".",""),IF($C82="S",#REF!&amp;".","")))</f>
        <v>1.3.4.</v>
      </c>
      <c r="D82" s="21" t="s">
        <v>80</v>
      </c>
      <c r="E82" s="22"/>
      <c r="F82" s="45"/>
      <c r="G82" s="19"/>
      <c r="H82" s="19"/>
      <c r="I82" s="19"/>
      <c r="J82" s="19"/>
    </row>
    <row r="83" spans="1:10" x14ac:dyDescent="0.25">
      <c r="A83" s="19"/>
      <c r="B83" s="19"/>
      <c r="C83" s="20" t="str">
        <f ca="1">IF(OR($C83=0,$L83=""),"-",CONCATENATE(#REF!&amp;".",IF(AND($A$5&gt;=2,$C83&gt;=2),#REF!&amp;".",""),IF(AND($A$5&gt;=3,$C83&gt;=3),#REF!&amp;".",""),IF(AND($A$5&gt;=4,$C83&gt;=4),#REF!&amp;".",""),IF($C83="S",#REF!&amp;".","")))</f>
        <v>1.3.4.1.</v>
      </c>
      <c r="D83" s="21" t="s">
        <v>81</v>
      </c>
      <c r="E83" s="22"/>
      <c r="F83" s="45"/>
      <c r="G83" s="19"/>
      <c r="H83" s="19"/>
      <c r="I83" s="19"/>
      <c r="J83" s="19"/>
    </row>
    <row r="84" spans="1:10" ht="51" x14ac:dyDescent="0.25">
      <c r="A84" s="31" t="s">
        <v>16</v>
      </c>
      <c r="B84" s="31" t="s">
        <v>183</v>
      </c>
      <c r="C84" s="32" t="str">
        <f ca="1">IF(OR($C84=0,$L84=""),"-",CONCATENATE(#REF!&amp;".",IF(AND($A$5&gt;=2,$C84&gt;=2),#REF!&amp;".",""),IF(AND($A$5&gt;=3,$C84&gt;=3),#REF!&amp;".",""),IF(AND($A$5&gt;=4,$C84&gt;=4),#REF!&amp;".",""),IF($C84="S",#REF!&amp;".","")))</f>
        <v>1.3.4.1.1.</v>
      </c>
      <c r="D84" s="33" t="s">
        <v>82</v>
      </c>
      <c r="E84" s="34" t="s">
        <v>229</v>
      </c>
      <c r="F84" s="42">
        <v>487</v>
      </c>
      <c r="G84" s="30"/>
      <c r="H84" s="30"/>
      <c r="I84" s="30"/>
      <c r="J84" s="30"/>
    </row>
    <row r="85" spans="1:10" x14ac:dyDescent="0.25">
      <c r="A85" s="31" t="s">
        <v>18</v>
      </c>
      <c r="B85" s="31" t="s">
        <v>184</v>
      </c>
      <c r="C85" s="32" t="str">
        <f ca="1">IF(OR($C85=0,$L85=""),"-",CONCATENATE(#REF!&amp;".",IF(AND($A$5&gt;=2,$C85&gt;=2),#REF!&amp;".",""),IF(AND($A$5&gt;=3,$C85&gt;=3),#REF!&amp;".",""),IF(AND($A$5&gt;=4,$C85&gt;=4),#REF!&amp;".",""),IF($C85="S",#REF!&amp;".","")))</f>
        <v>1.3.4.1.2.</v>
      </c>
      <c r="D85" s="33" t="s">
        <v>83</v>
      </c>
      <c r="E85" s="34" t="s">
        <v>229</v>
      </c>
      <c r="F85" s="42">
        <v>592</v>
      </c>
      <c r="G85" s="30"/>
      <c r="H85" s="30"/>
      <c r="I85" s="30"/>
      <c r="J85" s="30"/>
    </row>
    <row r="86" spans="1:10" x14ac:dyDescent="0.25">
      <c r="A86" s="19"/>
      <c r="B86" s="19"/>
      <c r="C86" s="20" t="str">
        <f t="shared" ref="C86" ca="1" si="62">IF(OR($C86=0,$L86=""),"-",CONCATENATE(#REF!&amp;".",IF(AND($A$5&gt;=2,$C86&gt;=2),#REF!&amp;".",""),IF(AND($A$5&gt;=3,$C86&gt;=3),#REF!&amp;".",""),IF(AND($A$5&gt;=4,$C86&gt;=4),#REF!&amp;".",""),IF($C86="S",#REF!&amp;".","")))</f>
        <v>1.3.4.2.</v>
      </c>
      <c r="D86" s="21" t="s">
        <v>84</v>
      </c>
      <c r="E86" s="22"/>
      <c r="F86" s="45"/>
      <c r="G86" s="19"/>
      <c r="H86" s="19"/>
      <c r="I86" s="19"/>
      <c r="J86" s="19"/>
    </row>
    <row r="87" spans="1:10" ht="25.5" x14ac:dyDescent="0.25">
      <c r="A87" s="31" t="s">
        <v>21</v>
      </c>
      <c r="B87" s="31" t="s">
        <v>185</v>
      </c>
      <c r="C87" s="32" t="str">
        <f t="shared" ref="C87" ca="1" si="63">IF(OR($C87=0,$L87=""),"-",CONCATENATE(#REF!&amp;".",IF(AND($A$5&gt;=2,$C87&gt;=2),#REF!&amp;".",""),IF(AND($A$5&gt;=3,$C87&gt;=3),#REF!&amp;".",""),IF(AND($A$5&gt;=4,$C87&gt;=4),#REF!&amp;".",""),IF($C87="S",#REF!&amp;".","")))</f>
        <v>1.3.4.2.1.</v>
      </c>
      <c r="D87" s="33" t="s">
        <v>85</v>
      </c>
      <c r="E87" s="34" t="s">
        <v>232</v>
      </c>
      <c r="F87" s="42">
        <v>20</v>
      </c>
      <c r="G87" s="30"/>
      <c r="H87" s="30"/>
      <c r="I87" s="30"/>
      <c r="J87" s="30"/>
    </row>
    <row r="88" spans="1:10" x14ac:dyDescent="0.25">
      <c r="A88" s="19"/>
      <c r="B88" s="19"/>
      <c r="C88" s="20" t="str">
        <f t="shared" ref="C88" ca="1" si="64">IF(OR($C88=0,$L88=""),"-",CONCATENATE(#REF!&amp;".",IF(AND($A$5&gt;=2,$C88&gt;=2),#REF!&amp;".",""),IF(AND($A$5&gt;=3,$C88&gt;=3),#REF!&amp;".",""),IF(AND($A$5&gt;=4,$C88&gt;=4),#REF!&amp;".",""),IF($C88="S",#REF!&amp;".","")))</f>
        <v>1.3.4.3.</v>
      </c>
      <c r="D88" s="21" t="s">
        <v>86</v>
      </c>
      <c r="E88" s="22"/>
      <c r="F88" s="45"/>
      <c r="G88" s="19"/>
      <c r="H88" s="19"/>
      <c r="I88" s="19"/>
      <c r="J88" s="19"/>
    </row>
    <row r="89" spans="1:10" ht="38.25" x14ac:dyDescent="0.25">
      <c r="A89" s="31" t="s">
        <v>17</v>
      </c>
      <c r="B89" s="31" t="s">
        <v>186</v>
      </c>
      <c r="C89" s="32" t="str">
        <f t="shared" ref="C89" ca="1" si="65">IF(OR($C89=0,$L89=""),"-",CONCATENATE(#REF!&amp;".",IF(AND($A$5&gt;=2,$C89&gt;=2),#REF!&amp;".",""),IF(AND($A$5&gt;=3,$C89&gt;=3),#REF!&amp;".",""),IF(AND($A$5&gt;=4,$C89&gt;=4),#REF!&amp;".",""),IF($C89="S",#REF!&amp;".","")))</f>
        <v>1.3.4.3.1.</v>
      </c>
      <c r="D89" s="33" t="s">
        <v>87</v>
      </c>
      <c r="E89" s="34" t="s">
        <v>233</v>
      </c>
      <c r="F89" s="42">
        <v>7</v>
      </c>
      <c r="G89" s="30"/>
      <c r="H89" s="30"/>
      <c r="I89" s="30"/>
      <c r="J89" s="30"/>
    </row>
    <row r="90" spans="1:10" ht="38.25" x14ac:dyDescent="0.25">
      <c r="A90" s="31" t="s">
        <v>17</v>
      </c>
      <c r="B90" s="31" t="s">
        <v>187</v>
      </c>
      <c r="C90" s="32" t="str">
        <f t="shared" ref="C90" ca="1" si="66">IF(OR($C90=0,$L90=""),"-",CONCATENATE(#REF!&amp;".",IF(AND($A$5&gt;=2,$C90&gt;=2),#REF!&amp;".",""),IF(AND($A$5&gt;=3,$C90&gt;=3),#REF!&amp;".",""),IF(AND($A$5&gt;=4,$C90&gt;=4),#REF!&amp;".",""),IF($C90="S",#REF!&amp;".","")))</f>
        <v>1.3.4.3.2.</v>
      </c>
      <c r="D90" s="33" t="s">
        <v>88</v>
      </c>
      <c r="E90" s="34" t="s">
        <v>233</v>
      </c>
      <c r="F90" s="42">
        <v>69</v>
      </c>
      <c r="G90" s="30"/>
      <c r="H90" s="30"/>
      <c r="I90" s="30"/>
      <c r="J90" s="30"/>
    </row>
    <row r="91" spans="1:10" ht="38.25" x14ac:dyDescent="0.25">
      <c r="A91" s="31" t="s">
        <v>17</v>
      </c>
      <c r="B91" s="31" t="s">
        <v>188</v>
      </c>
      <c r="C91" s="32" t="str">
        <f t="shared" ref="C91" ca="1" si="67">IF(OR($C91=0,$L91=""),"-",CONCATENATE(#REF!&amp;".",IF(AND($A$5&gt;=2,$C91&gt;=2),#REF!&amp;".",""),IF(AND($A$5&gt;=3,$C91&gt;=3),#REF!&amp;".",""),IF(AND($A$5&gt;=4,$C91&gt;=4),#REF!&amp;".",""),IF($C91="S",#REF!&amp;".","")))</f>
        <v>1.3.4.3.3.</v>
      </c>
      <c r="D91" s="33" t="s">
        <v>89</v>
      </c>
      <c r="E91" s="34" t="s">
        <v>233</v>
      </c>
      <c r="F91" s="42">
        <v>2</v>
      </c>
      <c r="G91" s="30"/>
      <c r="H91" s="30"/>
      <c r="I91" s="30"/>
      <c r="J91" s="30"/>
    </row>
    <row r="92" spans="1:10" ht="38.25" x14ac:dyDescent="0.25">
      <c r="A92" s="31" t="s">
        <v>17</v>
      </c>
      <c r="B92" s="31" t="s">
        <v>189</v>
      </c>
      <c r="C92" s="32" t="str">
        <f t="shared" ref="C92" ca="1" si="68">IF(OR($C92=0,$L92=""),"-",CONCATENATE(#REF!&amp;".",IF(AND($A$5&gt;=2,$C92&gt;=2),#REF!&amp;".",""),IF(AND($A$5&gt;=3,$C92&gt;=3),#REF!&amp;".",""),IF(AND($A$5&gt;=4,$C92&gt;=4),#REF!&amp;".",""),IF($C92="S",#REF!&amp;".","")))</f>
        <v>1.3.4.3.4.</v>
      </c>
      <c r="D92" s="33" t="s">
        <v>90</v>
      </c>
      <c r="E92" s="34" t="s">
        <v>233</v>
      </c>
      <c r="F92" s="42">
        <v>16</v>
      </c>
      <c r="G92" s="30"/>
      <c r="H92" s="30"/>
      <c r="I92" s="30"/>
      <c r="J92" s="30"/>
    </row>
    <row r="93" spans="1:10" ht="38.25" x14ac:dyDescent="0.25">
      <c r="A93" s="31" t="s">
        <v>17</v>
      </c>
      <c r="B93" s="31" t="s">
        <v>190</v>
      </c>
      <c r="C93" s="32" t="str">
        <f t="shared" ref="C93" ca="1" si="69">IF(OR($C93=0,$L93=""),"-",CONCATENATE(#REF!&amp;".",IF(AND($A$5&gt;=2,$C93&gt;=2),#REF!&amp;".",""),IF(AND($A$5&gt;=3,$C93&gt;=3),#REF!&amp;".",""),IF(AND($A$5&gt;=4,$C93&gt;=4),#REF!&amp;".",""),IF($C93="S",#REF!&amp;".","")))</f>
        <v>1.3.4.3.5.</v>
      </c>
      <c r="D93" s="33" t="s">
        <v>91</v>
      </c>
      <c r="E93" s="34" t="s">
        <v>233</v>
      </c>
      <c r="F93" s="42">
        <v>5</v>
      </c>
      <c r="G93" s="30"/>
      <c r="H93" s="30"/>
      <c r="I93" s="30"/>
      <c r="J93" s="30"/>
    </row>
    <row r="94" spans="1:10" ht="38.25" x14ac:dyDescent="0.25">
      <c r="A94" s="31" t="s">
        <v>17</v>
      </c>
      <c r="B94" s="31" t="s">
        <v>191</v>
      </c>
      <c r="C94" s="32" t="str">
        <f t="shared" ref="C94" ca="1" si="70">IF(OR($C94=0,$L94=""),"-",CONCATENATE(#REF!&amp;".",IF(AND($A$5&gt;=2,$C94&gt;=2),#REF!&amp;".",""),IF(AND($A$5&gt;=3,$C94&gt;=3),#REF!&amp;".",""),IF(AND($A$5&gt;=4,$C94&gt;=4),#REF!&amp;".",""),IF($C94="S",#REF!&amp;".","")))</f>
        <v>1.3.4.3.6.</v>
      </c>
      <c r="D94" s="33" t="s">
        <v>92</v>
      </c>
      <c r="E94" s="34" t="s">
        <v>233</v>
      </c>
      <c r="F94" s="42">
        <v>16</v>
      </c>
      <c r="G94" s="30"/>
      <c r="H94" s="30"/>
      <c r="I94" s="30"/>
      <c r="J94" s="30"/>
    </row>
    <row r="95" spans="1:10" x14ac:dyDescent="0.25">
      <c r="A95" s="31" t="s">
        <v>17</v>
      </c>
      <c r="B95" s="31" t="s">
        <v>192</v>
      </c>
      <c r="C95" s="32" t="str">
        <f t="shared" ref="C95" ca="1" si="71">IF(OR($C95=0,$L95=""),"-",CONCATENATE(#REF!&amp;".",IF(AND($A$5&gt;=2,$C95&gt;=2),#REF!&amp;".",""),IF(AND($A$5&gt;=3,$C95&gt;=3),#REF!&amp;".",""),IF(AND($A$5&gt;=4,$C95&gt;=4),#REF!&amp;".",""),IF($C95="S",#REF!&amp;".","")))</f>
        <v>1.3.4.3.7.</v>
      </c>
      <c r="D95" s="33" t="s">
        <v>93</v>
      </c>
      <c r="E95" s="34" t="s">
        <v>233</v>
      </c>
      <c r="F95" s="42">
        <v>1</v>
      </c>
      <c r="G95" s="30"/>
      <c r="H95" s="30"/>
      <c r="I95" s="30"/>
      <c r="J95" s="30"/>
    </row>
    <row r="96" spans="1:10" x14ac:dyDescent="0.25">
      <c r="A96" s="31" t="s">
        <v>17</v>
      </c>
      <c r="B96" s="31" t="s">
        <v>193</v>
      </c>
      <c r="C96" s="32" t="str">
        <f ca="1">IF(OR($C96=0,$L96=""),"-",CONCATENATE(#REF!&amp;".",IF(AND($A$5&gt;=2,$C96&gt;=2),#REF!&amp;".",""),IF(AND($A$5&gt;=3,$C96&gt;=3),#REF!&amp;".",""),IF(AND($A$5&gt;=4,$C96&gt;=4),#REF!&amp;".",""),IF($C96="S",#REF!&amp;".","")))</f>
        <v>1.3.4.3.8.</v>
      </c>
      <c r="D96" s="33" t="s">
        <v>94</v>
      </c>
      <c r="E96" s="34" t="s">
        <v>233</v>
      </c>
      <c r="F96" s="42">
        <v>1</v>
      </c>
      <c r="G96" s="30"/>
      <c r="H96" s="30"/>
      <c r="I96" s="30"/>
      <c r="J96" s="30"/>
    </row>
    <row r="97" spans="1:10" x14ac:dyDescent="0.25">
      <c r="A97" s="31" t="s">
        <v>17</v>
      </c>
      <c r="B97" s="31" t="s">
        <v>194</v>
      </c>
      <c r="C97" s="32" t="str">
        <f t="shared" ref="C97" ca="1" si="72">IF(OR($C97=0,$L97=""),"-",CONCATENATE(#REF!&amp;".",IF(AND($A$5&gt;=2,$C97&gt;=2),#REF!&amp;".",""),IF(AND($A$5&gt;=3,$C97&gt;=3),#REF!&amp;".",""),IF(AND($A$5&gt;=4,$C97&gt;=4),#REF!&amp;".",""),IF($C97="S",#REF!&amp;".","")))</f>
        <v>1.3.4.3.9.</v>
      </c>
      <c r="D97" s="33" t="s">
        <v>95</v>
      </c>
      <c r="E97" s="34" t="s">
        <v>233</v>
      </c>
      <c r="F97" s="42">
        <v>2</v>
      </c>
      <c r="G97" s="30"/>
      <c r="H97" s="30"/>
      <c r="I97" s="30"/>
      <c r="J97" s="30"/>
    </row>
    <row r="98" spans="1:10" ht="25.5" x14ac:dyDescent="0.25">
      <c r="A98" s="31" t="s">
        <v>17</v>
      </c>
      <c r="B98" s="31" t="s">
        <v>195</v>
      </c>
      <c r="C98" s="32" t="str">
        <f ca="1">IF(OR($C98=0,$L98=""),"-",CONCATENATE(#REF!&amp;".",IF(AND($A$5&gt;=2,$C98&gt;=2),#REF!&amp;".",""),IF(AND($A$5&gt;=3,$C98&gt;=3),#REF!&amp;".",""),IF(AND($A$5&gt;=4,$C98&gt;=4),#REF!&amp;".",""),IF($C98="S",#REF!&amp;".","")))</f>
        <v>1.3.4.3.10.</v>
      </c>
      <c r="D98" s="33" t="s">
        <v>96</v>
      </c>
      <c r="E98" s="34" t="s">
        <v>225</v>
      </c>
      <c r="F98" s="42">
        <v>0.84</v>
      </c>
      <c r="G98" s="30"/>
      <c r="H98" s="30"/>
      <c r="I98" s="30"/>
      <c r="J98" s="30"/>
    </row>
    <row r="99" spans="1:10" x14ac:dyDescent="0.25">
      <c r="A99" s="31" t="s">
        <v>19</v>
      </c>
      <c r="B99" s="31" t="s">
        <v>196</v>
      </c>
      <c r="C99" s="32" t="str">
        <f ca="1">IF(OR($C99=0,$L99=""),"-",CONCATENATE(#REF!&amp;".",IF(AND($A$5&gt;=2,$C99&gt;=2),#REF!&amp;".",""),IF(AND($A$5&gt;=3,$C99&gt;=3),#REF!&amp;".",""),IF(AND($A$5&gt;=4,$C99&gt;=4),#REF!&amp;".",""),IF($C99="S",#REF!&amp;".","")))</f>
        <v>1.3.4.3.11.</v>
      </c>
      <c r="D99" s="33" t="str">
        <f ca="1">IF($C99="S",REFERENCIA.Descricao,"(digite a descrição aqui)")</f>
        <v>(digite a descrição aqui)</v>
      </c>
      <c r="E99" s="34" t="str">
        <f ca="1">REFERENCIA.Unidade</f>
        <v>-</v>
      </c>
      <c r="F99" s="42">
        <v>14</v>
      </c>
      <c r="G99" s="30"/>
      <c r="H99" s="30"/>
      <c r="I99" s="30"/>
      <c r="J99" s="30"/>
    </row>
    <row r="100" spans="1:10" x14ac:dyDescent="0.25">
      <c r="A100" s="31" t="s">
        <v>17</v>
      </c>
      <c r="B100" s="31" t="s">
        <v>197</v>
      </c>
      <c r="C100" s="32" t="str">
        <f ca="1">IF(OR($C100=0,$L100=""),"-",CONCATENATE(#REF!&amp;".",IF(AND($A$5&gt;=2,$C100&gt;=2),#REF!&amp;".",""),IF(AND($A$5&gt;=3,$C100&gt;=3),#REF!&amp;".",""),IF(AND($A$5&gt;=4,$C100&gt;=4),#REF!&amp;".",""),IF($C100="S",#REF!&amp;".","")))</f>
        <v>1.3.4.3.12.</v>
      </c>
      <c r="D100" s="33" t="s">
        <v>97</v>
      </c>
      <c r="E100" s="34" t="s">
        <v>229</v>
      </c>
      <c r="F100" s="42">
        <v>74</v>
      </c>
      <c r="G100" s="30"/>
      <c r="H100" s="30"/>
      <c r="I100" s="30"/>
      <c r="J100" s="30"/>
    </row>
    <row r="101" spans="1:10" x14ac:dyDescent="0.25">
      <c r="A101" s="7"/>
      <c r="B101" s="7"/>
      <c r="C101" s="8" t="str">
        <f t="shared" ref="C101" ca="1" si="73">IF(OR($C101=0,$L101=""),"-",CONCATENATE(#REF!&amp;".",IF(AND($A$5&gt;=2,$C101&gt;=2),#REF!&amp;".",""),IF(AND($A$5&gt;=3,$C101&gt;=3),#REF!&amp;".",""),IF(AND($A$5&gt;=4,$C101&gt;=4),#REF!&amp;".",""),IF($C101="S",#REF!&amp;".","")))</f>
        <v>1.4.</v>
      </c>
      <c r="D101" s="9" t="s">
        <v>98</v>
      </c>
      <c r="E101" s="10"/>
      <c r="F101" s="44"/>
      <c r="G101" s="7"/>
      <c r="H101" s="7"/>
      <c r="I101" s="7"/>
      <c r="J101" s="7"/>
    </row>
    <row r="102" spans="1:10" x14ac:dyDescent="0.25">
      <c r="A102" s="15"/>
      <c r="B102" s="15"/>
      <c r="C102" s="16" t="str">
        <f t="shared" ref="C102" ca="1" si="74">IF(OR($C102=0,$L102=""),"-",CONCATENATE(#REF!&amp;".",IF(AND($A$5&gt;=2,$C102&gt;=2),#REF!&amp;".",""),IF(AND($A$5&gt;=3,$C102&gt;=3),#REF!&amp;".",""),IF(AND($A$5&gt;=4,$C102&gt;=4),#REF!&amp;".",""),IF($C102="S",#REF!&amp;".","")))</f>
        <v>1.4.1.</v>
      </c>
      <c r="D102" s="17" t="s">
        <v>99</v>
      </c>
      <c r="E102" s="18"/>
      <c r="F102" s="46"/>
      <c r="G102" s="15"/>
      <c r="H102" s="15"/>
      <c r="I102" s="15"/>
      <c r="J102" s="15"/>
    </row>
    <row r="103" spans="1:10" x14ac:dyDescent="0.25">
      <c r="A103" s="31" t="s">
        <v>17</v>
      </c>
      <c r="B103" s="31" t="s">
        <v>198</v>
      </c>
      <c r="C103" s="32" t="str">
        <f t="shared" ref="C103" ca="1" si="75">IF(OR($C103=0,$L103=""),"-",CONCATENATE(#REF!&amp;".",IF(AND($A$5&gt;=2,$C103&gt;=2),#REF!&amp;".",""),IF(AND($A$5&gt;=3,$C103&gt;=3),#REF!&amp;".",""),IF(AND($A$5&gt;=4,$C103&gt;=4),#REF!&amp;".",""),IF($C103="S",#REF!&amp;".","")))</f>
        <v>1.4.1.0.1.</v>
      </c>
      <c r="D103" s="33" t="s">
        <v>100</v>
      </c>
      <c r="E103" s="34" t="s">
        <v>234</v>
      </c>
      <c r="F103" s="42">
        <v>16</v>
      </c>
      <c r="G103" s="30"/>
      <c r="H103" s="30"/>
      <c r="I103" s="30"/>
      <c r="J103" s="30"/>
    </row>
    <row r="104" spans="1:10" x14ac:dyDescent="0.25">
      <c r="A104" s="31" t="s">
        <v>17</v>
      </c>
      <c r="B104" s="31" t="s">
        <v>199</v>
      </c>
      <c r="C104" s="32" t="str">
        <f t="shared" ref="C104" ca="1" si="76">IF(OR($C104=0,$L104=""),"-",CONCATENATE(#REF!&amp;".",IF(AND($A$5&gt;=2,$C104&gt;=2),#REF!&amp;".",""),IF(AND($A$5&gt;=3,$C104&gt;=3),#REF!&amp;".",""),IF(AND($A$5&gt;=4,$C104&gt;=4),#REF!&amp;".",""),IF($C104="S",#REF!&amp;".","")))</f>
        <v>1.4.1.0.2.</v>
      </c>
      <c r="D104" s="33" t="s">
        <v>101</v>
      </c>
      <c r="E104" s="34" t="s">
        <v>234</v>
      </c>
      <c r="F104" s="42">
        <v>19</v>
      </c>
      <c r="G104" s="30"/>
      <c r="H104" s="30"/>
      <c r="I104" s="30"/>
      <c r="J104" s="30"/>
    </row>
    <row r="105" spans="1:10" ht="25.5" x14ac:dyDescent="0.25">
      <c r="A105" s="31" t="s">
        <v>17</v>
      </c>
      <c r="B105" s="31" t="s">
        <v>200</v>
      </c>
      <c r="C105" s="32" t="str">
        <f t="shared" ref="C105" ca="1" si="77">IF(OR($C105=0,$L105=""),"-",CONCATENATE(#REF!&amp;".",IF(AND($A$5&gt;=2,$C105&gt;=2),#REF!&amp;".",""),IF(AND($A$5&gt;=3,$C105&gt;=3),#REF!&amp;".",""),IF(AND($A$5&gt;=4,$C105&gt;=4),#REF!&amp;".",""),IF($C105="S",#REF!&amp;".","")))</f>
        <v>1.4.1.0.3.</v>
      </c>
      <c r="D105" s="33" t="s">
        <v>102</v>
      </c>
      <c r="E105" s="34" t="s">
        <v>234</v>
      </c>
      <c r="F105" s="42">
        <v>8</v>
      </c>
      <c r="G105" s="30"/>
      <c r="H105" s="30"/>
      <c r="I105" s="30"/>
      <c r="J105" s="30"/>
    </row>
    <row r="106" spans="1:10" ht="25.5" x14ac:dyDescent="0.25">
      <c r="A106" s="31" t="s">
        <v>17</v>
      </c>
      <c r="B106" s="31" t="s">
        <v>201</v>
      </c>
      <c r="C106" s="32" t="str">
        <f t="shared" ref="C106" ca="1" si="78">IF(OR($C106=0,$L106=""),"-",CONCATENATE(#REF!&amp;".",IF(AND($A$5&gt;=2,$C106&gt;=2),#REF!&amp;".",""),IF(AND($A$5&gt;=3,$C106&gt;=3),#REF!&amp;".",""),IF(AND($A$5&gt;=4,$C106&gt;=4),#REF!&amp;".",""),IF($C106="S",#REF!&amp;".","")))</f>
        <v>1.4.1.0.4.</v>
      </c>
      <c r="D106" s="33" t="s">
        <v>103</v>
      </c>
      <c r="E106" s="34" t="s">
        <v>234</v>
      </c>
      <c r="F106" s="42">
        <v>22</v>
      </c>
      <c r="G106" s="30"/>
      <c r="H106" s="30"/>
      <c r="I106" s="30"/>
      <c r="J106" s="30"/>
    </row>
    <row r="107" spans="1:10" ht="25.5" x14ac:dyDescent="0.25">
      <c r="A107" s="31" t="s">
        <v>17</v>
      </c>
      <c r="B107" s="31" t="s">
        <v>202</v>
      </c>
      <c r="C107" s="32" t="str">
        <f t="shared" ref="C107" ca="1" si="79">IF(OR($C107=0,$L107=""),"-",CONCATENATE(#REF!&amp;".",IF(AND($A$5&gt;=2,$C107&gt;=2),#REF!&amp;".",""),IF(AND($A$5&gt;=3,$C107&gt;=3),#REF!&amp;".",""),IF(AND($A$5&gt;=4,$C107&gt;=4),#REF!&amp;".",""),IF($C107="S",#REF!&amp;".","")))</f>
        <v>1.4.1.0.5.</v>
      </c>
      <c r="D107" s="33" t="s">
        <v>104</v>
      </c>
      <c r="E107" s="34" t="s">
        <v>234</v>
      </c>
      <c r="F107" s="42">
        <v>21</v>
      </c>
      <c r="G107" s="30"/>
      <c r="H107" s="30"/>
      <c r="I107" s="30"/>
      <c r="J107" s="30"/>
    </row>
    <row r="108" spans="1:10" x14ac:dyDescent="0.25">
      <c r="A108" s="31" t="s">
        <v>17</v>
      </c>
      <c r="B108" s="31" t="s">
        <v>203</v>
      </c>
      <c r="C108" s="32" t="str">
        <f t="shared" ref="C108" ca="1" si="80">IF(OR($C108=0,$L108=""),"-",CONCATENATE(#REF!&amp;".",IF(AND($A$5&gt;=2,$C108&gt;=2),#REF!&amp;".",""),IF(AND($A$5&gt;=3,$C108&gt;=3),#REF!&amp;".",""),IF(AND($A$5&gt;=4,$C108&gt;=4),#REF!&amp;".",""),IF($C108="S",#REF!&amp;".","")))</f>
        <v>1.4.1.0.6.</v>
      </c>
      <c r="D108" s="33" t="s">
        <v>105</v>
      </c>
      <c r="E108" s="34" t="s">
        <v>234</v>
      </c>
      <c r="F108" s="42">
        <v>9</v>
      </c>
      <c r="G108" s="30"/>
      <c r="H108" s="30"/>
      <c r="I108" s="30"/>
      <c r="J108" s="30"/>
    </row>
    <row r="109" spans="1:10" ht="25.5" x14ac:dyDescent="0.25">
      <c r="A109" s="31" t="s">
        <v>21</v>
      </c>
      <c r="B109" s="31" t="s">
        <v>204</v>
      </c>
      <c r="C109" s="32" t="str">
        <f t="shared" ref="C109" ca="1" si="81">IF(OR($C109=0,$L109=""),"-",CONCATENATE(#REF!&amp;".",IF(AND($A$5&gt;=2,$C109&gt;=2),#REF!&amp;".",""),IF(AND($A$5&gt;=3,$C109&gt;=3),#REF!&amp;".",""),IF(AND($A$5&gt;=4,$C109&gt;=4),#REF!&amp;".",""),IF($C109="S",#REF!&amp;".","")))</f>
        <v>1.4.1.0.7.</v>
      </c>
      <c r="D109" s="33" t="s">
        <v>106</v>
      </c>
      <c r="E109" s="34" t="s">
        <v>222</v>
      </c>
      <c r="F109" s="42">
        <v>3</v>
      </c>
      <c r="G109" s="30"/>
      <c r="H109" s="30"/>
      <c r="I109" s="30"/>
      <c r="J109" s="30"/>
    </row>
    <row r="110" spans="1:10" x14ac:dyDescent="0.25">
      <c r="A110" s="31" t="s">
        <v>21</v>
      </c>
      <c r="B110" s="31" t="s">
        <v>205</v>
      </c>
      <c r="C110" s="32" t="str">
        <f t="shared" ref="C110" ca="1" si="82">IF(OR($C110=0,$L110=""),"-",CONCATENATE(#REF!&amp;".",IF(AND($A$5&gt;=2,$C110&gt;=2),#REF!&amp;".",""),IF(AND($A$5&gt;=3,$C110&gt;=3),#REF!&amp;".",""),IF(AND($A$5&gt;=4,$C110&gt;=4),#REF!&amp;".",""),IF($C110="S",#REF!&amp;".","")))</f>
        <v>1.4.1.0.8.</v>
      </c>
      <c r="D110" s="33" t="s">
        <v>107</v>
      </c>
      <c r="E110" s="34" t="s">
        <v>220</v>
      </c>
      <c r="F110" s="42">
        <v>6</v>
      </c>
      <c r="G110" s="30"/>
      <c r="H110" s="30"/>
      <c r="I110" s="30"/>
      <c r="J110" s="30"/>
    </row>
    <row r="111" spans="1:10" ht="38.25" x14ac:dyDescent="0.25">
      <c r="A111" s="31" t="s">
        <v>17</v>
      </c>
      <c r="B111" s="31" t="s">
        <v>206</v>
      </c>
      <c r="C111" s="32" t="str">
        <f ca="1">IF(OR($C111=0,$L111=""),"-",CONCATENATE(#REF!&amp;".",IF(AND($A$5&gt;=2,$C111&gt;=2),#REF!&amp;".",""),IF(AND($A$5&gt;=3,$C111&gt;=3),#REF!&amp;".",""),IF(AND($A$5&gt;=4,$C111&gt;=4),#REF!&amp;".",""),IF($C111="S",#REF!&amp;".","")))</f>
        <v>1.4.1.0.9.</v>
      </c>
      <c r="D111" s="33" t="s">
        <v>108</v>
      </c>
      <c r="E111" s="34" t="s">
        <v>234</v>
      </c>
      <c r="F111" s="42">
        <v>16</v>
      </c>
      <c r="G111" s="30"/>
      <c r="H111" s="30"/>
      <c r="I111" s="30"/>
      <c r="J111" s="30"/>
    </row>
    <row r="112" spans="1:10" ht="38.25" x14ac:dyDescent="0.25">
      <c r="A112" s="31" t="s">
        <v>17</v>
      </c>
      <c r="B112" s="31" t="s">
        <v>207</v>
      </c>
      <c r="C112" s="32" t="str">
        <f ca="1">IF(OR($C112=0,$L112=""),"-",CONCATENATE(#REF!&amp;".",IF(AND($A$5&gt;=2,$C112&gt;=2),#REF!&amp;".",""),IF(AND($A$5&gt;=3,$C112&gt;=3),#REF!&amp;".",""),IF(AND($A$5&gt;=4,$C112&gt;=4),#REF!&amp;".",""),IF($C112="S",#REF!&amp;".","")))</f>
        <v>1.4.1.0.10.</v>
      </c>
      <c r="D112" s="33" t="s">
        <v>109</v>
      </c>
      <c r="E112" s="34" t="s">
        <v>234</v>
      </c>
      <c r="F112" s="42">
        <v>3</v>
      </c>
      <c r="G112" s="30"/>
      <c r="H112" s="30"/>
      <c r="I112" s="30"/>
      <c r="J112" s="30"/>
    </row>
    <row r="113" spans="1:10" ht="38.25" x14ac:dyDescent="0.25">
      <c r="A113" s="31" t="s">
        <v>17</v>
      </c>
      <c r="B113" s="31" t="s">
        <v>208</v>
      </c>
      <c r="C113" s="32" t="str">
        <f ca="1">IF(OR($C113=0,$L113=""),"-",CONCATENATE(#REF!&amp;".",IF(AND($A$5&gt;=2,$C113&gt;=2),#REF!&amp;".",""),IF(AND($A$5&gt;=3,$C113&gt;=3),#REF!&amp;".",""),IF(AND($A$5&gt;=4,$C113&gt;=4),#REF!&amp;".",""),IF($C113="S",#REF!&amp;".","")))</f>
        <v>1.4.1.0.11.</v>
      </c>
      <c r="D113" s="33" t="s">
        <v>110</v>
      </c>
      <c r="E113" s="34" t="s">
        <v>234</v>
      </c>
      <c r="F113" s="42">
        <v>5</v>
      </c>
      <c r="G113" s="30"/>
      <c r="H113" s="30"/>
      <c r="I113" s="30"/>
      <c r="J113" s="30"/>
    </row>
    <row r="114" spans="1:10" x14ac:dyDescent="0.25">
      <c r="A114" s="19"/>
      <c r="B114" s="19"/>
      <c r="C114" s="20" t="str">
        <f t="shared" ref="C114" ca="1" si="83">IF(OR($C114=0,$L114=""),"-",CONCATENATE(#REF!&amp;".",IF(AND($A$5&gt;=2,$C114&gt;=2),#REF!&amp;".",""),IF(AND($A$5&gt;=3,$C114&gt;=3),#REF!&amp;".",""),IF(AND($A$5&gt;=4,$C114&gt;=4),#REF!&amp;".",""),IF($C114="S",#REF!&amp;".","")))</f>
        <v>1.4.2.</v>
      </c>
      <c r="D114" s="21" t="s">
        <v>111</v>
      </c>
      <c r="E114" s="22"/>
      <c r="F114" s="45"/>
      <c r="G114" s="19"/>
      <c r="H114" s="19"/>
      <c r="I114" s="19"/>
      <c r="J114" s="19"/>
    </row>
    <row r="115" spans="1:10" ht="25.5" x14ac:dyDescent="0.25">
      <c r="A115" s="31" t="s">
        <v>16</v>
      </c>
      <c r="B115" s="31" t="s">
        <v>209</v>
      </c>
      <c r="C115" s="32" t="str">
        <f t="shared" ref="C115" ca="1" si="84">IF(OR($C115=0,$L115=""),"-",CONCATENATE(#REF!&amp;".",IF(AND($A$5&gt;=2,$C115&gt;=2),#REF!&amp;".",""),IF(AND($A$5&gt;=3,$C115&gt;=3),#REF!&amp;".",""),IF(AND($A$5&gt;=4,$C115&gt;=4),#REF!&amp;".",""),IF($C115="S",#REF!&amp;".","")))</f>
        <v>1.4.2.0.1.</v>
      </c>
      <c r="D115" s="33" t="s">
        <v>112</v>
      </c>
      <c r="E115" s="34" t="s">
        <v>220</v>
      </c>
      <c r="F115" s="42">
        <v>831.2</v>
      </c>
      <c r="G115" s="30"/>
      <c r="H115" s="30"/>
      <c r="I115" s="30"/>
      <c r="J115" s="30"/>
    </row>
    <row r="116" spans="1:10" ht="25.5" x14ac:dyDescent="0.25">
      <c r="A116" s="31" t="s">
        <v>16</v>
      </c>
      <c r="B116" s="31" t="s">
        <v>209</v>
      </c>
      <c r="C116" s="32" t="str">
        <f t="shared" ref="C116" ca="1" si="85">IF(OR($C116=0,$L116=""),"-",CONCATENATE(#REF!&amp;".",IF(AND($A$5&gt;=2,$C116&gt;=2),#REF!&amp;".",""),IF(AND($A$5&gt;=3,$C116&gt;=3),#REF!&amp;".",""),IF(AND($A$5&gt;=4,$C116&gt;=4),#REF!&amp;".",""),IF($C116="S",#REF!&amp;".","")))</f>
        <v>1.4.2.0.2.</v>
      </c>
      <c r="D116" s="33" t="s">
        <v>113</v>
      </c>
      <c r="E116" s="34" t="s">
        <v>220</v>
      </c>
      <c r="F116" s="42">
        <v>183</v>
      </c>
      <c r="G116" s="30"/>
      <c r="H116" s="30"/>
      <c r="I116" s="30"/>
      <c r="J116" s="30"/>
    </row>
    <row r="117" spans="1:10" ht="25.5" x14ac:dyDescent="0.25">
      <c r="A117" s="31" t="s">
        <v>16</v>
      </c>
      <c r="B117" s="31" t="s">
        <v>209</v>
      </c>
      <c r="C117" s="32" t="str">
        <f t="shared" ref="C117" ca="1" si="86">IF(OR($C117=0,$L117=""),"-",CONCATENATE(#REF!&amp;".",IF(AND($A$5&gt;=2,$C117&gt;=2),#REF!&amp;".",""),IF(AND($A$5&gt;=3,$C117&gt;=3),#REF!&amp;".",""),IF(AND($A$5&gt;=4,$C117&gt;=4),#REF!&amp;".",""),IF($C117="S",#REF!&amp;".","")))</f>
        <v>1.4.2.0.3.</v>
      </c>
      <c r="D117" s="33" t="s">
        <v>114</v>
      </c>
      <c r="E117" s="34" t="s">
        <v>220</v>
      </c>
      <c r="F117" s="42">
        <v>457</v>
      </c>
      <c r="G117" s="30"/>
      <c r="H117" s="30"/>
      <c r="I117" s="30"/>
      <c r="J117" s="30"/>
    </row>
    <row r="118" spans="1:10" ht="25.5" x14ac:dyDescent="0.25">
      <c r="A118" s="31" t="s">
        <v>21</v>
      </c>
      <c r="B118" s="31" t="s">
        <v>210</v>
      </c>
      <c r="C118" s="32" t="str">
        <f ca="1">IF(OR($C118=0,$L118=""),"-",CONCATENATE(#REF!&amp;".",IF(AND($A$5&gt;=2,$C118&gt;=2),#REF!&amp;".",""),IF(AND($A$5&gt;=3,$C118&gt;=3),#REF!&amp;".",""),IF(AND($A$5&gt;=4,$C118&gt;=4),#REF!&amp;".",""),IF($C118="S",#REF!&amp;".","")))</f>
        <v>1.4.2.0.4.</v>
      </c>
      <c r="D118" s="33" t="s">
        <v>115</v>
      </c>
      <c r="E118" s="34" t="s">
        <v>220</v>
      </c>
      <c r="F118" s="42">
        <v>525.20000000000005</v>
      </c>
      <c r="G118" s="30"/>
      <c r="H118" s="30"/>
      <c r="I118" s="30"/>
      <c r="J118" s="30"/>
    </row>
    <row r="119" spans="1:10" x14ac:dyDescent="0.25">
      <c r="A119" s="19"/>
      <c r="B119" s="19"/>
      <c r="C119" s="20" t="str">
        <f t="shared" ref="C119" ca="1" si="87">IF(OR($C119=0,$L119=""),"-",CONCATENATE(#REF!&amp;".",IF(AND($A$5&gt;=2,$C119&gt;=2),#REF!&amp;".",""),IF(AND($A$5&gt;=3,$C119&gt;=3),#REF!&amp;".",""),IF(AND($A$5&gt;=4,$C119&gt;=4),#REF!&amp;".",""),IF($C119="S",#REF!&amp;".","")))</f>
        <v>1.4.3.</v>
      </c>
      <c r="D119" s="21" t="s">
        <v>116</v>
      </c>
      <c r="E119" s="22"/>
      <c r="F119" s="45"/>
      <c r="G119" s="19"/>
      <c r="H119" s="19"/>
      <c r="I119" s="19"/>
      <c r="J119" s="19"/>
    </row>
    <row r="120" spans="1:10" ht="25.5" x14ac:dyDescent="0.25">
      <c r="A120" s="31" t="s">
        <v>21</v>
      </c>
      <c r="B120" s="31" t="s">
        <v>211</v>
      </c>
      <c r="C120" s="32" t="str">
        <f t="shared" ref="C120" ca="1" si="88">IF(OR($C120=0,$L120=""),"-",CONCATENATE(#REF!&amp;".",IF(AND($A$5&gt;=2,$C120&gt;=2),#REF!&amp;".",""),IF(AND($A$5&gt;=3,$C120&gt;=3),#REF!&amp;".",""),IF(AND($A$5&gt;=4,$C120&gt;=4),#REF!&amp;".",""),IF($C120="S",#REF!&amp;".","")))</f>
        <v>1.4.3.0.1.</v>
      </c>
      <c r="D120" s="33" t="s">
        <v>117</v>
      </c>
      <c r="E120" s="34" t="s">
        <v>222</v>
      </c>
      <c r="F120" s="42">
        <v>811</v>
      </c>
      <c r="G120" s="30"/>
      <c r="H120" s="30"/>
      <c r="I120" s="30"/>
      <c r="J120" s="30"/>
    </row>
    <row r="121" spans="1:10" ht="25.5" x14ac:dyDescent="0.25">
      <c r="A121" s="31" t="s">
        <v>21</v>
      </c>
      <c r="B121" s="31" t="s">
        <v>211</v>
      </c>
      <c r="C121" s="32" t="str">
        <f t="shared" ref="C121" ca="1" si="89">IF(OR($C121=0,$L121=""),"-",CONCATENATE(#REF!&amp;".",IF(AND($A$5&gt;=2,$C121&gt;=2),#REF!&amp;".",""),IF(AND($A$5&gt;=3,$C121&gt;=3),#REF!&amp;".",""),IF(AND($A$5&gt;=4,$C121&gt;=4),#REF!&amp;".",""),IF($C121="S",#REF!&amp;".","")))</f>
        <v>1.4.3.0.2.</v>
      </c>
      <c r="D121" s="33" t="s">
        <v>118</v>
      </c>
      <c r="E121" s="34" t="s">
        <v>222</v>
      </c>
      <c r="F121" s="42">
        <v>341</v>
      </c>
      <c r="G121" s="30"/>
      <c r="H121" s="30"/>
      <c r="I121" s="30"/>
      <c r="J121" s="30"/>
    </row>
    <row r="122" spans="1:10" ht="25.5" x14ac:dyDescent="0.25">
      <c r="A122" s="31" t="s">
        <v>21</v>
      </c>
      <c r="B122" s="31" t="s">
        <v>212</v>
      </c>
      <c r="C122" s="32" t="str">
        <f ca="1">IF(OR($C122=0,$L122=""),"-",CONCATENATE(#REF!&amp;".",IF(AND($A$5&gt;=2,$C122&gt;=2),#REF!&amp;".",""),IF(AND($A$5&gt;=3,$C122&gt;=3),#REF!&amp;".",""),IF(AND($A$5&gt;=4,$C122&gt;=4),#REF!&amp;".",""),IF($C122="S",#REF!&amp;".","")))</f>
        <v>1.4.3.0.3.</v>
      </c>
      <c r="D122" s="33" t="s">
        <v>119</v>
      </c>
      <c r="E122" s="34" t="s">
        <v>222</v>
      </c>
      <c r="F122" s="42">
        <v>125</v>
      </c>
      <c r="G122" s="30"/>
      <c r="H122" s="30"/>
      <c r="I122" s="30"/>
      <c r="J122" s="30"/>
    </row>
    <row r="123" spans="1:10" ht="25.5" x14ac:dyDescent="0.25">
      <c r="A123" s="31" t="s">
        <v>21</v>
      </c>
      <c r="B123" s="31" t="s">
        <v>213</v>
      </c>
      <c r="C123" s="32" t="str">
        <f t="shared" ref="C123" ca="1" si="90">IF(OR($C123=0,$L123=""),"-",CONCATENATE(#REF!&amp;".",IF(AND($A$5&gt;=2,$C123&gt;=2),#REF!&amp;".",""),IF(AND($A$5&gt;=3,$C123&gt;=3),#REF!&amp;".",""),IF(AND($A$5&gt;=4,$C123&gt;=4),#REF!&amp;".",""),IF($C123="S",#REF!&amp;".","")))</f>
        <v>1.4.3.0.4.</v>
      </c>
      <c r="D123" s="33" t="s">
        <v>120</v>
      </c>
      <c r="E123" s="34" t="s">
        <v>222</v>
      </c>
      <c r="F123" s="42">
        <v>224</v>
      </c>
      <c r="G123" s="30"/>
      <c r="H123" s="30"/>
      <c r="I123" s="30"/>
      <c r="J123" s="30"/>
    </row>
    <row r="124" spans="1:10" x14ac:dyDescent="0.25">
      <c r="A124" s="7"/>
      <c r="B124" s="7"/>
      <c r="C124" s="8" t="str">
        <f t="shared" ref="C124" ca="1" si="91">IF(OR($C124=0,$L124=""),"-",CONCATENATE(#REF!&amp;".",IF(AND($A$5&gt;=2,$C124&gt;=2),#REF!&amp;".",""),IF(AND($A$5&gt;=3,$C124&gt;=3),#REF!&amp;".",""),IF(AND($A$5&gt;=4,$C124&gt;=4),#REF!&amp;".",""),IF($C124="S",#REF!&amp;".","")))</f>
        <v>1.5.</v>
      </c>
      <c r="D124" s="9" t="s">
        <v>121</v>
      </c>
      <c r="E124" s="10"/>
      <c r="F124" s="44"/>
      <c r="G124" s="7"/>
      <c r="H124" s="7"/>
      <c r="I124" s="7"/>
      <c r="J124" s="7"/>
    </row>
    <row r="125" spans="1:10" x14ac:dyDescent="0.25">
      <c r="A125" s="19"/>
      <c r="B125" s="19"/>
      <c r="C125" s="20" t="str">
        <f t="shared" ref="C125" ca="1" si="92">IF(OR($C125=0,$L125=""),"-",CONCATENATE(#REF!&amp;".",IF(AND($A$5&gt;=2,$C125&gt;=2),#REF!&amp;".",""),IF(AND($A$5&gt;=3,$C125&gt;=3),#REF!&amp;".",""),IF(AND($A$5&gt;=4,$C125&gt;=4),#REF!&amp;".",""),IF($C125="S",#REF!&amp;".","")))</f>
        <v>1.5.1.</v>
      </c>
      <c r="D125" s="21" t="s">
        <v>111</v>
      </c>
      <c r="E125" s="22"/>
      <c r="F125" s="45"/>
      <c r="G125" s="19"/>
      <c r="H125" s="19"/>
      <c r="I125" s="19"/>
      <c r="J125" s="19"/>
    </row>
    <row r="126" spans="1:10" ht="25.5" x14ac:dyDescent="0.25">
      <c r="A126" s="31" t="s">
        <v>16</v>
      </c>
      <c r="B126" s="31" t="s">
        <v>209</v>
      </c>
      <c r="C126" s="32" t="str">
        <f t="shared" ref="C126" ca="1" si="93">IF(OR($C126=0,$L126=""),"-",CONCATENATE(#REF!&amp;".",IF(AND($A$5&gt;=2,$C126&gt;=2),#REF!&amp;".",""),IF(AND($A$5&gt;=3,$C126&gt;=3),#REF!&amp;".",""),IF(AND($A$5&gt;=4,$C126&gt;=4),#REF!&amp;".",""),IF($C126="S",#REF!&amp;".","")))</f>
        <v>1.5.1.0.1.</v>
      </c>
      <c r="D126" s="33" t="s">
        <v>122</v>
      </c>
      <c r="E126" s="34" t="s">
        <v>220</v>
      </c>
      <c r="F126" s="42">
        <v>3149.7</v>
      </c>
      <c r="G126" s="30"/>
      <c r="H126" s="30"/>
      <c r="I126" s="30"/>
      <c r="J126" s="30"/>
    </row>
    <row r="127" spans="1:10" ht="25.5" x14ac:dyDescent="0.25">
      <c r="A127" s="31" t="s">
        <v>16</v>
      </c>
      <c r="B127" s="31" t="s">
        <v>209</v>
      </c>
      <c r="C127" s="32" t="str">
        <f t="shared" ref="C127" ca="1" si="94">IF(OR($C127=0,$L127=""),"-",CONCATENATE(#REF!&amp;".",IF(AND($A$5&gt;=2,$C127&gt;=2),#REF!&amp;".",""),IF(AND($A$5&gt;=3,$C127&gt;=3),#REF!&amp;".",""),IF(AND($A$5&gt;=4,$C127&gt;=4),#REF!&amp;".",""),IF($C127="S",#REF!&amp;".","")))</f>
        <v>1.5.1.0.2.</v>
      </c>
      <c r="D127" s="33" t="s">
        <v>122</v>
      </c>
      <c r="E127" s="34" t="s">
        <v>220</v>
      </c>
      <c r="F127" s="42">
        <v>86.1</v>
      </c>
      <c r="G127" s="30"/>
      <c r="H127" s="30"/>
      <c r="I127" s="30"/>
      <c r="J127" s="30"/>
    </row>
    <row r="128" spans="1:10" ht="25.5" x14ac:dyDescent="0.25">
      <c r="A128" s="31" t="s">
        <v>16</v>
      </c>
      <c r="B128" s="31" t="s">
        <v>209</v>
      </c>
      <c r="C128" s="32" t="str">
        <f t="shared" ref="C128" ca="1" si="95">IF(OR($C128=0,$L128=""),"-",CONCATENATE(#REF!&amp;".",IF(AND($A$5&gt;=2,$C128&gt;=2),#REF!&amp;".",""),IF(AND($A$5&gt;=3,$C128&gt;=3),#REF!&amp;".",""),IF(AND($A$5&gt;=4,$C128&gt;=4),#REF!&amp;".",""),IF($C128="S",#REF!&amp;".","")))</f>
        <v>1.5.1.0.3.</v>
      </c>
      <c r="D128" s="33" t="s">
        <v>122</v>
      </c>
      <c r="E128" s="34" t="s">
        <v>220</v>
      </c>
      <c r="F128" s="42">
        <v>590.59</v>
      </c>
      <c r="G128" s="30"/>
      <c r="H128" s="30"/>
      <c r="I128" s="30"/>
      <c r="J128" s="30"/>
    </row>
    <row r="129" spans="1:10" ht="38.25" x14ac:dyDescent="0.25">
      <c r="A129" s="31" t="s">
        <v>22</v>
      </c>
      <c r="B129" s="31" t="s">
        <v>214</v>
      </c>
      <c r="C129" s="32" t="str">
        <f t="shared" ref="C129" ca="1" si="96">IF(OR($C129=0,$L129=""),"-",CONCATENATE(#REF!&amp;".",IF(AND($A$5&gt;=2,$C129&gt;=2),#REF!&amp;".",""),IF(AND($A$5&gt;=3,$C129&gt;=3),#REF!&amp;".",""),IF(AND($A$5&gt;=4,$C129&gt;=4),#REF!&amp;".",""),IF($C129="S",#REF!&amp;".","")))</f>
        <v>1.5.1.0.4.</v>
      </c>
      <c r="D129" s="33" t="s">
        <v>123</v>
      </c>
      <c r="E129" s="34" t="s">
        <v>234</v>
      </c>
      <c r="F129" s="42">
        <v>273.37</v>
      </c>
      <c r="G129" s="30"/>
      <c r="H129" s="30"/>
      <c r="I129" s="30"/>
      <c r="J129" s="30"/>
    </row>
    <row r="130" spans="1:10" x14ac:dyDescent="0.25">
      <c r="A130" s="19"/>
      <c r="B130" s="19"/>
      <c r="C130" s="20" t="str">
        <f t="shared" ref="C130" ca="1" si="97">IF(OR($C130=0,$L130=""),"-",CONCATENATE(#REF!&amp;".",IF(AND($A$5&gt;=2,$C130&gt;=2),#REF!&amp;".",""),IF(AND($A$5&gt;=3,$C130&gt;=3),#REF!&amp;".",""),IF(AND($A$5&gt;=4,$C130&gt;=4),#REF!&amp;".",""),IF($C130="S",#REF!&amp;".","")))</f>
        <v>1.5.2.</v>
      </c>
      <c r="D130" s="21" t="s">
        <v>124</v>
      </c>
      <c r="E130" s="22" t="s">
        <v>221</v>
      </c>
      <c r="F130" s="45"/>
      <c r="G130" s="19"/>
      <c r="H130" s="19"/>
      <c r="I130" s="19"/>
      <c r="J130" s="19"/>
    </row>
    <row r="131" spans="1:10" ht="25.5" x14ac:dyDescent="0.25">
      <c r="A131" s="31" t="s">
        <v>17</v>
      </c>
      <c r="B131" s="31" t="s">
        <v>201</v>
      </c>
      <c r="C131" s="32" t="str">
        <f t="shared" ref="C131" ca="1" si="98">IF(OR($C131=0,$L131=""),"-",CONCATENATE(#REF!&amp;".",IF(AND($A$5&gt;=2,$C131&gt;=2),#REF!&amp;".",""),IF(AND($A$5&gt;=3,$C131&gt;=3),#REF!&amp;".",""),IF(AND($A$5&gt;=4,$C131&gt;=4),#REF!&amp;".",""),IF($C131="S",#REF!&amp;".","")))</f>
        <v>1.5.2.0.1.</v>
      </c>
      <c r="D131" s="33" t="s">
        <v>103</v>
      </c>
      <c r="E131" s="34" t="s">
        <v>234</v>
      </c>
      <c r="F131" s="42">
        <v>36</v>
      </c>
      <c r="G131" s="30"/>
      <c r="H131" s="30"/>
      <c r="I131" s="30"/>
      <c r="J131" s="30"/>
    </row>
    <row r="132" spans="1:10" x14ac:dyDescent="0.25">
      <c r="A132" s="31" t="s">
        <v>17</v>
      </c>
      <c r="B132" s="31" t="s">
        <v>199</v>
      </c>
      <c r="C132" s="32" t="str">
        <f t="shared" ref="C132" ca="1" si="99">IF(OR($C132=0,$L132=""),"-",CONCATENATE(#REF!&amp;".",IF(AND($A$5&gt;=2,$C132&gt;=2),#REF!&amp;".",""),IF(AND($A$5&gt;=3,$C132&gt;=3),#REF!&amp;".",""),IF(AND($A$5&gt;=4,$C132&gt;=4),#REF!&amp;".",""),IF($C132="S",#REF!&amp;".","")))</f>
        <v>1.5.2.0.2.</v>
      </c>
      <c r="D132" s="33" t="s">
        <v>101</v>
      </c>
      <c r="E132" s="34" t="s">
        <v>234</v>
      </c>
      <c r="F132" s="42">
        <v>32</v>
      </c>
      <c r="G132" s="30"/>
      <c r="H132" s="30"/>
      <c r="I132" s="30"/>
      <c r="J132" s="30"/>
    </row>
    <row r="133" spans="1:10" x14ac:dyDescent="0.25">
      <c r="A133" s="19"/>
      <c r="B133" s="19"/>
      <c r="C133" s="20" t="str">
        <f t="shared" ref="C133" ca="1" si="100">IF(OR($C133=0,$L133=""),"-",CONCATENATE(#REF!&amp;".",IF(AND($A$5&gt;=2,$C133&gt;=2),#REF!&amp;".",""),IF(AND($A$5&gt;=3,$C133&gt;=3),#REF!&amp;".",""),IF(AND($A$5&gt;=4,$C133&gt;=4),#REF!&amp;".",""),IF($C133="S",#REF!&amp;".","")))</f>
        <v>1.5.3.</v>
      </c>
      <c r="D133" s="21" t="s">
        <v>125</v>
      </c>
      <c r="E133" s="22" t="s">
        <v>221</v>
      </c>
      <c r="F133" s="45"/>
      <c r="G133" s="19"/>
      <c r="H133" s="19"/>
      <c r="I133" s="19"/>
      <c r="J133" s="19"/>
    </row>
    <row r="134" spans="1:10" x14ac:dyDescent="0.25">
      <c r="A134" s="31" t="s">
        <v>20</v>
      </c>
      <c r="B134" s="31" t="s">
        <v>215</v>
      </c>
      <c r="C134" s="32" t="str">
        <f t="shared" ref="C134" ca="1" si="101">IF(OR($C134=0,$L134=""),"-",CONCATENATE(#REF!&amp;".",IF(AND($A$5&gt;=2,$C134&gt;=2),#REF!&amp;".",""),IF(AND($A$5&gt;=3,$C134&gt;=3),#REF!&amp;".",""),IF(AND($A$5&gt;=4,$C134&gt;=4),#REF!&amp;".",""),IF($C134="S",#REF!&amp;".","")))</f>
        <v>1.5.3.0.1.</v>
      </c>
      <c r="D134" s="33" t="s">
        <v>126</v>
      </c>
      <c r="E134" s="34" t="s">
        <v>221</v>
      </c>
      <c r="F134" s="42">
        <v>91</v>
      </c>
      <c r="G134" s="30"/>
      <c r="H134" s="30"/>
      <c r="I134" s="30"/>
      <c r="J134" s="30"/>
    </row>
    <row r="135" spans="1:10" x14ac:dyDescent="0.25">
      <c r="A135" s="31" t="s">
        <v>20</v>
      </c>
      <c r="B135" s="31" t="s">
        <v>216</v>
      </c>
      <c r="C135" s="32" t="str">
        <f t="shared" ref="C135" ca="1" si="102">IF(OR($C135=0,$L135=""),"-",CONCATENATE(#REF!&amp;".",IF(AND($A$5&gt;=2,$C135&gt;=2),#REF!&amp;".",""),IF(AND($A$5&gt;=3,$C135&gt;=3),#REF!&amp;".",""),IF(AND($A$5&gt;=4,$C135&gt;=4),#REF!&amp;".",""),IF($C135="S",#REF!&amp;".","")))</f>
        <v>1.5.3.0.2.</v>
      </c>
      <c r="D135" s="33" t="s">
        <v>127</v>
      </c>
      <c r="E135" s="34" t="s">
        <v>221</v>
      </c>
      <c r="F135" s="42">
        <v>7</v>
      </c>
      <c r="G135" s="30"/>
      <c r="H135" s="30"/>
      <c r="I135" s="30"/>
      <c r="J135" s="30"/>
    </row>
    <row r="136" spans="1:10" x14ac:dyDescent="0.25">
      <c r="A136" s="11"/>
      <c r="B136" s="11"/>
      <c r="C136" s="12" t="str">
        <f t="shared" ref="C136" ca="1" si="103">IF(OR($C136=0,$L136=""),"-",CONCATENATE(#REF!&amp;".",IF(AND($A$5&gt;=2,$C136&gt;=2),#REF!&amp;".",""),IF(AND($A$5&gt;=3,$C136&gt;=3),#REF!&amp;".",""),IF(AND($A$5&gt;=4,$C136&gt;=4),#REF!&amp;".",""),IF($C136="S",#REF!&amp;".","")))</f>
        <v>1.6.</v>
      </c>
      <c r="D136" s="13" t="s">
        <v>128</v>
      </c>
      <c r="E136" s="14"/>
      <c r="F136" s="47"/>
      <c r="G136" s="11"/>
      <c r="H136" s="11"/>
      <c r="I136" s="11"/>
      <c r="J136" s="11"/>
    </row>
    <row r="137" spans="1:10" x14ac:dyDescent="0.25">
      <c r="A137" s="19"/>
      <c r="B137" s="19"/>
      <c r="C137" s="20" t="str">
        <f ca="1">IF(OR($C137=0,$L137=""),"-",CONCATENATE(#REF!&amp;".",IF(AND($A$5&gt;=2,$C137&gt;=2),#REF!&amp;".",""),IF(AND($A$5&gt;=3,$C137&gt;=3),#REF!&amp;".",""),IF(AND($A$5&gt;=4,$C137&gt;=4),#REF!&amp;".",""),IF($C137="S",#REF!&amp;".","")))</f>
        <v>1.6.1.</v>
      </c>
      <c r="D137" s="21" t="s">
        <v>129</v>
      </c>
      <c r="E137" s="22"/>
      <c r="F137" s="45"/>
      <c r="G137" s="19"/>
      <c r="H137" s="19"/>
      <c r="I137" s="19"/>
      <c r="J137" s="19"/>
    </row>
    <row r="138" spans="1:10" ht="28.5" x14ac:dyDescent="0.25">
      <c r="A138" s="26" t="s">
        <v>16</v>
      </c>
      <c r="B138" s="26" t="s">
        <v>217</v>
      </c>
      <c r="C138" s="27" t="str">
        <f t="shared" ref="C138" ca="1" si="104">IF(OR($C138=0,$L138=""),"-",CONCATENATE(#REF!&amp;".",IF(AND($A$5&gt;=2,$C138&gt;=2),#REF!&amp;".",""),IF(AND($A$5&gt;=3,$C138&gt;=3),#REF!&amp;".",""),IF(AND($A$5&gt;=4,$C138&gt;=4),#REF!&amp;".",""),IF($C138="S",#REF!&amp;".","")))</f>
        <v>1.6.1.0.1.</v>
      </c>
      <c r="D138" s="28" t="s">
        <v>130</v>
      </c>
      <c r="E138" s="29" t="s">
        <v>225</v>
      </c>
      <c r="F138" s="48">
        <v>1457.32</v>
      </c>
      <c r="G138" s="25"/>
      <c r="H138" s="25"/>
      <c r="I138" s="25"/>
      <c r="J138" s="25"/>
    </row>
    <row r="139" spans="1:10" x14ac:dyDescent="0.25">
      <c r="A139" s="26" t="s">
        <v>16</v>
      </c>
      <c r="B139" s="26"/>
      <c r="C139" s="27" t="str">
        <f ca="1">IF(OR($C139=0,$L139=""),"-",CONCATENATE(#REF!&amp;".",IF(AND($A$5&gt;=2,$C139&gt;=2),#REF!&amp;".",""),IF(AND($A$5&gt;=3,$C139&gt;=3),#REF!&amp;".",""),IF(AND($A$5&gt;=4,$C139&gt;=4),#REF!&amp;".",""),IF($C139="S",#REF!&amp;".","")))</f>
        <v>1.6.2.</v>
      </c>
      <c r="D139" s="28" t="s">
        <v>131</v>
      </c>
      <c r="E139" s="29" t="s">
        <v>221</v>
      </c>
      <c r="F139" s="48">
        <v>0</v>
      </c>
      <c r="G139" s="25"/>
      <c r="H139" s="25"/>
      <c r="I139" s="25"/>
      <c r="J139" s="25"/>
    </row>
    <row r="140" spans="1:10" ht="28.5" x14ac:dyDescent="0.25">
      <c r="A140" s="26" t="s">
        <v>22</v>
      </c>
      <c r="B140" s="26" t="s">
        <v>218</v>
      </c>
      <c r="C140" s="27" t="str">
        <f ca="1">IF(OR($C140=0,$L140=""),"-",CONCATENATE(#REF!&amp;".",IF(AND($A$5&gt;=2,$C140&gt;=2),#REF!&amp;".",""),IF(AND($A$5&gt;=3,$C140&gt;=3),#REF!&amp;".",""),IF(AND($A$5&gt;=4,$C140&gt;=4),#REF!&amp;".",""),IF($C140="S",#REF!&amp;".","")))</f>
        <v>1.6.2.0.1.</v>
      </c>
      <c r="D140" s="28" t="s">
        <v>132</v>
      </c>
      <c r="E140" s="29" t="s">
        <v>235</v>
      </c>
      <c r="F140" s="48">
        <v>91</v>
      </c>
      <c r="G140" s="25"/>
      <c r="H140" s="25"/>
      <c r="I140" s="25"/>
      <c r="J140" s="25"/>
    </row>
    <row r="141" spans="1:10" x14ac:dyDescent="0.25">
      <c r="A141" s="23" t="s">
        <v>16</v>
      </c>
      <c r="B141" s="24"/>
      <c r="C141" s="8" t="str">
        <f t="shared" ref="C141" ca="1" si="105">IF(OR($C141=0,$L141=""),"-",CONCATENATE(#REF!&amp;".",IF(AND($A$5&gt;=2,$C141&gt;=2),#REF!&amp;".",""),IF(AND($A$5&gt;=3,$C141&gt;=3),#REF!&amp;".",""),IF(AND($A$5&gt;=4,$C141&gt;=4),#REF!&amp;".",""),IF($C141="S",#REF!&amp;".","")))</f>
        <v>1.7.</v>
      </c>
      <c r="D141" s="9" t="s">
        <v>133</v>
      </c>
      <c r="E141" s="10"/>
      <c r="F141" s="44"/>
      <c r="G141" s="7"/>
      <c r="H141" s="7"/>
      <c r="I141" s="7"/>
      <c r="J141" s="7"/>
    </row>
    <row r="142" spans="1:10" ht="25.5" x14ac:dyDescent="0.25">
      <c r="A142" s="31" t="s">
        <v>17</v>
      </c>
      <c r="B142" s="31" t="s">
        <v>219</v>
      </c>
      <c r="C142" s="32" t="str">
        <f t="shared" ref="C142" ca="1" si="106">IF(OR($C142=0,$L142=""),"-",CONCATENATE(#REF!&amp;".",IF(AND($A$5&gt;=2,$C142&gt;=2),#REF!&amp;".",""),IF(AND($A$5&gt;=3,$C142&gt;=3),#REF!&amp;".",""),IF(AND($A$5&gt;=4,$C142&gt;=4),#REF!&amp;".",""),IF($C142="S",#REF!&amp;".","")))</f>
        <v>1.7.0.0.1.</v>
      </c>
      <c r="D142" s="33" t="s">
        <v>134</v>
      </c>
      <c r="E142" s="34" t="s">
        <v>230</v>
      </c>
      <c r="F142" s="42">
        <v>24840</v>
      </c>
      <c r="G142" s="30"/>
      <c r="H142" s="30"/>
      <c r="I142" s="30"/>
      <c r="J142" s="30"/>
    </row>
  </sheetData>
  <mergeCells count="24">
    <mergeCell ref="A1:J1"/>
    <mergeCell ref="A2:J2"/>
    <mergeCell ref="A3:J3"/>
    <mergeCell ref="A4:B4"/>
    <mergeCell ref="C4:D4"/>
    <mergeCell ref="E4:G4"/>
    <mergeCell ref="H4:H5"/>
    <mergeCell ref="I4:I5"/>
    <mergeCell ref="A5:B5"/>
    <mergeCell ref="C5:D5"/>
    <mergeCell ref="F8:F9"/>
    <mergeCell ref="I8:I9"/>
    <mergeCell ref="J8:J9"/>
    <mergeCell ref="A10:J10"/>
    <mergeCell ref="E5:G5"/>
    <mergeCell ref="A6:B7"/>
    <mergeCell ref="C6:D7"/>
    <mergeCell ref="E6:J6"/>
    <mergeCell ref="E7:J7"/>
    <mergeCell ref="A8:A9"/>
    <mergeCell ref="B8:B9"/>
    <mergeCell ref="C8:C9"/>
    <mergeCell ref="D8:D9"/>
    <mergeCell ref="E8:E9"/>
  </mergeCells>
  <conditionalFormatting sqref="D11 D27:D44">
    <cfRule type="expression" dxfId="253" priority="373" stopIfTrue="1">
      <formula>$C11=1</formula>
    </cfRule>
    <cfRule type="expression" dxfId="252" priority="374" stopIfTrue="1">
      <formula>OR($C11=0,$C11=2,$C11=3,$C11=4)</formula>
    </cfRule>
  </conditionalFormatting>
  <conditionalFormatting sqref="D12:D13 D22:D26">
    <cfRule type="expression" dxfId="251" priority="375" stopIfTrue="1">
      <formula>$B12=1</formula>
    </cfRule>
    <cfRule type="expression" dxfId="250" priority="376" stopIfTrue="1">
      <formula>OR($B12=0,$B12=2,$B12=3,$B12=4)</formula>
    </cfRule>
  </conditionalFormatting>
  <conditionalFormatting sqref="B12:B13 B22:B26">
    <cfRule type="expression" dxfId="249" priority="377" stopIfTrue="1">
      <formula>$B12=1</formula>
    </cfRule>
    <cfRule type="expression" dxfId="248" priority="378" stopIfTrue="1">
      <formula>OR($B12=0,$B12=2,$B12=3,$B12=4)</formula>
    </cfRule>
  </conditionalFormatting>
  <conditionalFormatting sqref="D68">
    <cfRule type="expression" dxfId="247" priority="269" stopIfTrue="1">
      <formula>$C68=1</formula>
    </cfRule>
    <cfRule type="expression" dxfId="246" priority="270" stopIfTrue="1">
      <formula>OR($C68=0,$C68=2,$C68=3,$C68=4)</formula>
    </cfRule>
  </conditionalFormatting>
  <conditionalFormatting sqref="D14">
    <cfRule type="expression" dxfId="245" priority="363" stopIfTrue="1">
      <formula>$C14=1</formula>
    </cfRule>
    <cfRule type="expression" dxfId="244" priority="364" stopIfTrue="1">
      <formula>OR($C14=0,$C14=2,$C14=3,$C14=4)</formula>
    </cfRule>
  </conditionalFormatting>
  <conditionalFormatting sqref="D15:D19">
    <cfRule type="expression" dxfId="243" priority="361" stopIfTrue="1">
      <formula>$C15=1</formula>
    </cfRule>
    <cfRule type="expression" dxfId="242" priority="362" stopIfTrue="1">
      <formula>OR($C15=0,$C15=2,$C15=3,$C15=4)</formula>
    </cfRule>
  </conditionalFormatting>
  <conditionalFormatting sqref="D73">
    <cfRule type="expression" dxfId="241" priority="257" stopIfTrue="1">
      <formula>$C73=1</formula>
    </cfRule>
    <cfRule type="expression" dxfId="240" priority="258" stopIfTrue="1">
      <formula>OR($C73=0,$C73=2,$C73=3,$C73=4)</formula>
    </cfRule>
  </conditionalFormatting>
  <conditionalFormatting sqref="D74:D76">
    <cfRule type="expression" dxfId="239" priority="255" stopIfTrue="1">
      <formula>$C74=1</formula>
    </cfRule>
    <cfRule type="expression" dxfId="238" priority="256" stopIfTrue="1">
      <formula>OR($C74=0,$C74=2,$C74=3,$C74=4)</formula>
    </cfRule>
  </conditionalFormatting>
  <conditionalFormatting sqref="B15:B19">
    <cfRule type="expression" dxfId="237" priority="349" stopIfTrue="1">
      <formula>$C15=1</formula>
    </cfRule>
    <cfRule type="expression" dxfId="236" priority="350" stopIfTrue="1">
      <formula>OR($C15=0,$C15=2,$C15=3,$C15=4)</formula>
    </cfRule>
  </conditionalFormatting>
  <conditionalFormatting sqref="D20:D21">
    <cfRule type="expression" dxfId="235" priority="347" stopIfTrue="1">
      <formula>$C20=1</formula>
    </cfRule>
    <cfRule type="expression" dxfId="234" priority="348" stopIfTrue="1">
      <formula>OR($C20=0,$C20=2,$C20=3,$C20=4)</formula>
    </cfRule>
  </conditionalFormatting>
  <conditionalFormatting sqref="H18">
    <cfRule type="expression" dxfId="233" priority="1" stopIfTrue="1">
      <formula>$C18=1</formula>
    </cfRule>
    <cfRule type="expression" dxfId="232" priority="2" stopIfTrue="1">
      <formula>OR($C18=0,$C18=2,$C18=3,$C18=4)</formula>
    </cfRule>
  </conditionalFormatting>
  <conditionalFormatting sqref="H17">
    <cfRule type="expression" dxfId="231" priority="3" stopIfTrue="1">
      <formula>$C17=1</formula>
    </cfRule>
    <cfRule type="expression" dxfId="230" priority="4" stopIfTrue="1">
      <formula>OR($C17=0,$C17=2,$C17=3,$C17=4)</formula>
    </cfRule>
  </conditionalFormatting>
  <conditionalFormatting sqref="B27">
    <cfRule type="expression" dxfId="229" priority="325" stopIfTrue="1">
      <formula>$C27=1</formula>
    </cfRule>
    <cfRule type="expression" dxfId="228" priority="326" stopIfTrue="1">
      <formula>OR($C27=0,$C27=2,$C27=3,$C27=4)</formula>
    </cfRule>
  </conditionalFormatting>
  <conditionalFormatting sqref="A27">
    <cfRule type="expression" dxfId="227" priority="323" stopIfTrue="1">
      <formula>$C27=1</formula>
    </cfRule>
    <cfRule type="expression" dxfId="226" priority="324" stopIfTrue="1">
      <formula>OR($C27=0,$C27=2,$C27=3,$C27=4)</formula>
    </cfRule>
  </conditionalFormatting>
  <conditionalFormatting sqref="D86">
    <cfRule type="expression" dxfId="225" priority="223" stopIfTrue="1">
      <formula>$C86=1</formula>
    </cfRule>
    <cfRule type="expression" dxfId="224" priority="224" stopIfTrue="1">
      <formula>OR($C86=0,$C86=2,$C86=3,$C86=4)</formula>
    </cfRule>
  </conditionalFormatting>
  <conditionalFormatting sqref="D87">
    <cfRule type="expression" dxfId="223" priority="221" stopIfTrue="1">
      <formula>$C87=1</formula>
    </cfRule>
    <cfRule type="expression" dxfId="222" priority="222" stopIfTrue="1">
      <formula>OR($C87=0,$C87=2,$C87=3,$C87=4)</formula>
    </cfRule>
  </conditionalFormatting>
  <conditionalFormatting sqref="D88:D98 D100">
    <cfRule type="expression" dxfId="221" priority="213" stopIfTrue="1">
      <formula>$C88=1</formula>
    </cfRule>
    <cfRule type="expression" dxfId="220" priority="214" stopIfTrue="1">
      <formula>OR($C88=0,$C88=2,$C88=3,$C88=4)</formula>
    </cfRule>
  </conditionalFormatting>
  <conditionalFormatting sqref="B28:B44">
    <cfRule type="expression" dxfId="219" priority="309" stopIfTrue="1">
      <formula>$C28=1</formula>
    </cfRule>
    <cfRule type="expression" dxfId="218" priority="310" stopIfTrue="1">
      <formula>OR($C28=0,$C28=2,$C28=3,$C28=4)</formula>
    </cfRule>
  </conditionalFormatting>
  <conditionalFormatting sqref="A28:A44">
    <cfRule type="expression" dxfId="217" priority="307" stopIfTrue="1">
      <formula>$C28=1</formula>
    </cfRule>
    <cfRule type="expression" dxfId="216" priority="308" stopIfTrue="1">
      <formula>OR($C28=0,$C28=2,$C28=3,$C28=4)</formula>
    </cfRule>
  </conditionalFormatting>
  <conditionalFormatting sqref="D45">
    <cfRule type="expression" dxfId="215" priority="305" stopIfTrue="1">
      <formula>$C45=1</formula>
    </cfRule>
    <cfRule type="expression" dxfId="214" priority="306" stopIfTrue="1">
      <formula>OR($C45=0,$C45=2,$C45=3,$C45=4)</formula>
    </cfRule>
  </conditionalFormatting>
  <conditionalFormatting sqref="D46:D50">
    <cfRule type="expression" dxfId="213" priority="303" stopIfTrue="1">
      <formula>$C46=1</formula>
    </cfRule>
    <cfRule type="expression" dxfId="212" priority="304" stopIfTrue="1">
      <formula>OR($C46=0,$C46=2,$C46=3,$C46=4)</formula>
    </cfRule>
  </conditionalFormatting>
  <conditionalFormatting sqref="B46:B50">
    <cfRule type="expression" dxfId="211" priority="295" stopIfTrue="1">
      <formula>$C46=1</formula>
    </cfRule>
    <cfRule type="expression" dxfId="210" priority="296" stopIfTrue="1">
      <formula>OR($C46=0,$C46=2,$C46=3,$C46=4)</formula>
    </cfRule>
  </conditionalFormatting>
  <conditionalFormatting sqref="A46:A50">
    <cfRule type="expression" dxfId="209" priority="293" stopIfTrue="1">
      <formula>$C46=1</formula>
    </cfRule>
    <cfRule type="expression" dxfId="208" priority="294" stopIfTrue="1">
      <formula>OR($C46=0,$C46=2,$C46=3,$C46=4)</formula>
    </cfRule>
  </conditionalFormatting>
  <conditionalFormatting sqref="D51:D52">
    <cfRule type="expression" dxfId="207" priority="291" stopIfTrue="1">
      <formula>$C51=1</formula>
    </cfRule>
    <cfRule type="expression" dxfId="206" priority="292" stopIfTrue="1">
      <formula>OR($C51=0,$C51=2,$C51=3,$C51=4)</formula>
    </cfRule>
  </conditionalFormatting>
  <conditionalFormatting sqref="D53:D60">
    <cfRule type="expression" dxfId="205" priority="289" stopIfTrue="1">
      <formula>$C53=1</formula>
    </cfRule>
    <cfRule type="expression" dxfId="204" priority="290" stopIfTrue="1">
      <formula>OR($C53=0,$C53=2,$C53=3,$C53=4)</formula>
    </cfRule>
  </conditionalFormatting>
  <conditionalFormatting sqref="B53:B60">
    <cfRule type="expression" dxfId="203" priority="283" stopIfTrue="1">
      <formula>$C53=1</formula>
    </cfRule>
    <cfRule type="expression" dxfId="202" priority="284" stopIfTrue="1">
      <formula>OR($C53=0,$C53=2,$C53=3,$C53=4)</formula>
    </cfRule>
  </conditionalFormatting>
  <conditionalFormatting sqref="A53:A60">
    <cfRule type="expression" dxfId="201" priority="281" stopIfTrue="1">
      <formula>$C53=1</formula>
    </cfRule>
    <cfRule type="expression" dxfId="200" priority="282" stopIfTrue="1">
      <formula>OR($C53=0,$C53=2,$C53=3,$C53=4)</formula>
    </cfRule>
  </conditionalFormatting>
  <conditionalFormatting sqref="D61">
    <cfRule type="expression" dxfId="199" priority="279" stopIfTrue="1">
      <formula>$C61=1</formula>
    </cfRule>
    <cfRule type="expression" dxfId="198" priority="280" stopIfTrue="1">
      <formula>OR($C61=0,$C61=2,$C61=3,$C61=4)</formula>
    </cfRule>
  </conditionalFormatting>
  <conditionalFormatting sqref="D62:D67">
    <cfRule type="expression" dxfId="197" priority="277" stopIfTrue="1">
      <formula>$C62=1</formula>
    </cfRule>
    <cfRule type="expression" dxfId="196" priority="278" stopIfTrue="1">
      <formula>OR($C62=0,$C62=2,$C62=3,$C62=4)</formula>
    </cfRule>
  </conditionalFormatting>
  <conditionalFormatting sqref="D114">
    <cfRule type="expression" dxfId="195" priority="177" stopIfTrue="1">
      <formula>$C114=1</formula>
    </cfRule>
    <cfRule type="expression" dxfId="194" priority="178" stopIfTrue="1">
      <formula>OR($C114=0,$C114=2,$C114=3,$C114=4)</formula>
    </cfRule>
  </conditionalFormatting>
  <conditionalFormatting sqref="B62:B67">
    <cfRule type="expression" dxfId="193" priority="273" stopIfTrue="1">
      <formula>$C62=1</formula>
    </cfRule>
    <cfRule type="expression" dxfId="192" priority="274" stopIfTrue="1">
      <formula>OR($C62=0,$C62=2,$C62=3,$C62=4)</formula>
    </cfRule>
  </conditionalFormatting>
  <conditionalFormatting sqref="A62:A67">
    <cfRule type="expression" dxfId="191" priority="271" stopIfTrue="1">
      <formula>$C62=1</formula>
    </cfRule>
    <cfRule type="expression" dxfId="190" priority="272" stopIfTrue="1">
      <formula>OR($C62=0,$C62=2,$C62=3,$C62=4)</formula>
    </cfRule>
  </conditionalFormatting>
  <conditionalFormatting sqref="D69:D72">
    <cfRule type="expression" dxfId="189" priority="267" stopIfTrue="1">
      <formula>$C69=1</formula>
    </cfRule>
    <cfRule type="expression" dxfId="188" priority="268" stopIfTrue="1">
      <formula>OR($C69=0,$C69=2,$C69=3,$C69=4)</formula>
    </cfRule>
  </conditionalFormatting>
  <conditionalFormatting sqref="D119">
    <cfRule type="expression" dxfId="187" priority="165" stopIfTrue="1">
      <formula>$C119=1</formula>
    </cfRule>
    <cfRule type="expression" dxfId="186" priority="166" stopIfTrue="1">
      <formula>OR($C119=0,$C119=2,$C119=3,$C119=4)</formula>
    </cfRule>
  </conditionalFormatting>
  <conditionalFormatting sqref="B69:B72">
    <cfRule type="expression" dxfId="185" priority="261" stopIfTrue="1">
      <formula>$C69=1</formula>
    </cfRule>
    <cfRule type="expression" dxfId="184" priority="262" stopIfTrue="1">
      <formula>OR($C69=0,$C69=2,$C69=3,$C69=4)</formula>
    </cfRule>
  </conditionalFormatting>
  <conditionalFormatting sqref="A69:A72">
    <cfRule type="expression" dxfId="183" priority="259" stopIfTrue="1">
      <formula>$C69=1</formula>
    </cfRule>
    <cfRule type="expression" dxfId="182" priority="260" stopIfTrue="1">
      <formula>OR($C69=0,$C69=2,$C69=3,$C69=4)</formula>
    </cfRule>
  </conditionalFormatting>
  <conditionalFormatting sqref="B74:B76">
    <cfRule type="expression" dxfId="181" priority="251" stopIfTrue="1">
      <formula>$C74=1</formula>
    </cfRule>
    <cfRule type="expression" dxfId="180" priority="252" stopIfTrue="1">
      <formula>OR($C74=0,$C74=2,$C74=3,$C74=4)</formula>
    </cfRule>
  </conditionalFormatting>
  <conditionalFormatting sqref="A74:A76">
    <cfRule type="expression" dxfId="179" priority="249" stopIfTrue="1">
      <formula>$C74=1</formula>
    </cfRule>
    <cfRule type="expression" dxfId="178" priority="250" stopIfTrue="1">
      <formula>OR($C74=0,$C74=2,$C74=3,$C74=4)</formula>
    </cfRule>
  </conditionalFormatting>
  <conditionalFormatting sqref="D77">
    <cfRule type="expression" dxfId="177" priority="247" stopIfTrue="1">
      <formula>$C77=1</formula>
    </cfRule>
    <cfRule type="expression" dxfId="176" priority="248" stopIfTrue="1">
      <formula>OR($C77=0,$C77=2,$C77=3,$C77=4)</formula>
    </cfRule>
  </conditionalFormatting>
  <conditionalFormatting sqref="D78:D81">
    <cfRule type="expression" dxfId="175" priority="245" stopIfTrue="1">
      <formula>$C78=1</formula>
    </cfRule>
    <cfRule type="expression" dxfId="174" priority="246" stopIfTrue="1">
      <formula>OR($C78=0,$C78=2,$C78=3,$C78=4)</formula>
    </cfRule>
  </conditionalFormatting>
  <conditionalFormatting sqref="D130">
    <cfRule type="expression" dxfId="173" priority="141" stopIfTrue="1">
      <formula>$C130=1</formula>
    </cfRule>
    <cfRule type="expression" dxfId="172" priority="142" stopIfTrue="1">
      <formula>OR($C130=0,$C130=2,$C130=3,$C130=4)</formula>
    </cfRule>
  </conditionalFormatting>
  <conditionalFormatting sqref="B78:B81">
    <cfRule type="expression" dxfId="171" priority="237" stopIfTrue="1">
      <formula>$C78=1</formula>
    </cfRule>
    <cfRule type="expression" dxfId="170" priority="238" stopIfTrue="1">
      <formula>OR($C78=0,$C78=2,$C78=3,$C78=4)</formula>
    </cfRule>
  </conditionalFormatting>
  <conditionalFormatting sqref="A78:A81">
    <cfRule type="expression" dxfId="169" priority="235" stopIfTrue="1">
      <formula>$C78=1</formula>
    </cfRule>
    <cfRule type="expression" dxfId="168" priority="236" stopIfTrue="1">
      <formula>OR($C78=0,$C78=2,$C78=3,$C78=4)</formula>
    </cfRule>
  </conditionalFormatting>
  <conditionalFormatting sqref="D82:D83">
    <cfRule type="expression" dxfId="167" priority="233" stopIfTrue="1">
      <formula>$C82=1</formula>
    </cfRule>
    <cfRule type="expression" dxfId="166" priority="234" stopIfTrue="1">
      <formula>OR($C82=0,$C82=2,$C82=3,$C82=4)</formula>
    </cfRule>
  </conditionalFormatting>
  <conditionalFormatting sqref="D84:D85">
    <cfRule type="expression" dxfId="165" priority="231" stopIfTrue="1">
      <formula>$C84=1</formula>
    </cfRule>
    <cfRule type="expression" dxfId="164" priority="232" stopIfTrue="1">
      <formula>OR($C84=0,$C84=2,$C84=3,$C84=4)</formula>
    </cfRule>
  </conditionalFormatting>
  <conditionalFormatting sqref="B84:B85">
    <cfRule type="expression" dxfId="163" priority="229" stopIfTrue="1">
      <formula>$C84=1</formula>
    </cfRule>
    <cfRule type="expression" dxfId="162" priority="230" stopIfTrue="1">
      <formula>OR($C84=0,$C84=2,$C84=3,$C84=4)</formula>
    </cfRule>
  </conditionalFormatting>
  <conditionalFormatting sqref="D133:D135">
    <cfRule type="expression" dxfId="161" priority="129" stopIfTrue="1">
      <formula>$C133=1</formula>
    </cfRule>
    <cfRule type="expression" dxfId="160" priority="130" stopIfTrue="1">
      <formula>OR($C133=0,$C133=2,$C133=3,$C133=4)</formula>
    </cfRule>
  </conditionalFormatting>
  <conditionalFormatting sqref="A84:A85">
    <cfRule type="expression" dxfId="159" priority="225" stopIfTrue="1">
      <formula>$C84=1</formula>
    </cfRule>
    <cfRule type="expression" dxfId="158" priority="226" stopIfTrue="1">
      <formula>OR($C84=0,$C84=2,$C84=3,$C84=4)</formula>
    </cfRule>
  </conditionalFormatting>
  <conditionalFormatting sqref="B87">
    <cfRule type="expression" dxfId="157" priority="219" stopIfTrue="1">
      <formula>$C87=1</formula>
    </cfRule>
    <cfRule type="expression" dxfId="156" priority="220" stopIfTrue="1">
      <formula>OR($C87=0,$C87=2,$C87=3,$C87=4)</formula>
    </cfRule>
  </conditionalFormatting>
  <conditionalFormatting sqref="A87">
    <cfRule type="expression" dxfId="155" priority="215" stopIfTrue="1">
      <formula>$C87=1</formula>
    </cfRule>
    <cfRule type="expression" dxfId="154" priority="216" stopIfTrue="1">
      <formula>OR($C87=0,$C87=2,$C87=3,$C87=4)</formula>
    </cfRule>
  </conditionalFormatting>
  <conditionalFormatting sqref="D99">
    <cfRule type="expression" dxfId="153" priority="211" stopIfTrue="1">
      <formula>$C99=1</formula>
    </cfRule>
    <cfRule type="expression" dxfId="152" priority="212" stopIfTrue="1">
      <formula>OR($C99=0,$C99=2,$C99=3,$C99=4)</formula>
    </cfRule>
  </conditionalFormatting>
  <conditionalFormatting sqref="B89:B98 B100">
    <cfRule type="expression" dxfId="151" priority="209" stopIfTrue="1">
      <formula>$C89=1</formula>
    </cfRule>
    <cfRule type="expression" dxfId="150" priority="210" stopIfTrue="1">
      <formula>OR($C89=0,$C89=2,$C89=3,$C89=4)</formula>
    </cfRule>
  </conditionalFormatting>
  <conditionalFormatting sqref="B99">
    <cfRule type="expression" dxfId="149" priority="207" stopIfTrue="1">
      <formula>$C99=1</formula>
    </cfRule>
    <cfRule type="expression" dxfId="148" priority="208" stopIfTrue="1">
      <formula>OR($C99=0,$C99=2,$C99=3,$C99=4)</formula>
    </cfRule>
  </conditionalFormatting>
  <conditionalFormatting sqref="A89:A98 A100">
    <cfRule type="expression" dxfId="147" priority="201" stopIfTrue="1">
      <formula>$C89=1</formula>
    </cfRule>
    <cfRule type="expression" dxfId="146" priority="202" stopIfTrue="1">
      <formula>OR($C89=0,$C89=2,$C89=3,$C89=4)</formula>
    </cfRule>
  </conditionalFormatting>
  <conditionalFormatting sqref="A99">
    <cfRule type="expression" dxfId="145" priority="199" stopIfTrue="1">
      <formula>$C99=1</formula>
    </cfRule>
    <cfRule type="expression" dxfId="144" priority="200" stopIfTrue="1">
      <formula>OR($C99=0,$C99=2,$C99=3,$C99=4)</formula>
    </cfRule>
  </conditionalFormatting>
  <conditionalFormatting sqref="D101:D102">
    <cfRule type="expression" dxfId="143" priority="197" stopIfTrue="1">
      <formula>$C101=1</formula>
    </cfRule>
    <cfRule type="expression" dxfId="142" priority="198" stopIfTrue="1">
      <formula>OR($C101=0,$C101=2,$C101=3,$C101=4)</formula>
    </cfRule>
  </conditionalFormatting>
  <conditionalFormatting sqref="D103:D113">
    <cfRule type="expression" dxfId="141" priority="195" stopIfTrue="1">
      <formula>$C103=1</formula>
    </cfRule>
    <cfRule type="expression" dxfId="140" priority="196" stopIfTrue="1">
      <formula>OR($C103=0,$C103=2,$C103=3,$C103=4)</formula>
    </cfRule>
  </conditionalFormatting>
  <conditionalFormatting sqref="B103:B113">
    <cfRule type="expression" dxfId="139" priority="193" stopIfTrue="1">
      <formula>$C103=1</formula>
    </cfRule>
    <cfRule type="expression" dxfId="138" priority="194" stopIfTrue="1">
      <formula>OR($C103=0,$C103=2,$C103=3,$C103=4)</formula>
    </cfRule>
  </conditionalFormatting>
  <conditionalFormatting sqref="C19">
    <cfRule type="expression" dxfId="137" priority="93" stopIfTrue="1">
      <formula>$C19=1</formula>
    </cfRule>
    <cfRule type="expression" dxfId="136" priority="94" stopIfTrue="1">
      <formula>OR($C19=0,$C19=2,$C19=3,$C19=4)</formula>
    </cfRule>
  </conditionalFormatting>
  <conditionalFormatting sqref="C43">
    <cfRule type="expression" dxfId="135" priority="91" stopIfTrue="1">
      <formula>$C43=1</formula>
    </cfRule>
    <cfRule type="expression" dxfId="134" priority="92" stopIfTrue="1">
      <formula>OR($C43=0,$C43=2,$C43=3,$C43=4)</formula>
    </cfRule>
  </conditionalFormatting>
  <conditionalFormatting sqref="C39">
    <cfRule type="expression" dxfId="133" priority="89" stopIfTrue="1">
      <formula>$C39=1</formula>
    </cfRule>
    <cfRule type="expression" dxfId="132" priority="90" stopIfTrue="1">
      <formula>OR($C39=0,$C39=2,$C39=3,$C39=4)</formula>
    </cfRule>
  </conditionalFormatting>
  <conditionalFormatting sqref="C137">
    <cfRule type="expression" dxfId="131" priority="87" stopIfTrue="1">
      <formula>$C137=1</formula>
    </cfRule>
    <cfRule type="expression" dxfId="130" priority="88" stopIfTrue="1">
      <formula>OR($C137=0,$C137=2,$C137=3,$C137=4)</formula>
    </cfRule>
  </conditionalFormatting>
  <conditionalFormatting sqref="C16">
    <cfRule type="expression" dxfId="129" priority="85" stopIfTrue="1">
      <formula>$C16=1</formula>
    </cfRule>
    <cfRule type="expression" dxfId="128" priority="86" stopIfTrue="1">
      <formula>OR($C16=0,$C16=2,$C16=3,$C16=4)</formula>
    </cfRule>
  </conditionalFormatting>
  <conditionalFormatting sqref="C132">
    <cfRule type="expression" dxfId="127" priority="83" stopIfTrue="1">
      <formula>$C132=1</formula>
    </cfRule>
    <cfRule type="expression" dxfId="126" priority="84" stopIfTrue="1">
      <formula>OR($C132=0,$C132=2,$C132=3,$C132=4)</formula>
    </cfRule>
  </conditionalFormatting>
  <conditionalFormatting sqref="A103:A113">
    <cfRule type="expression" dxfId="125" priority="179" stopIfTrue="1">
      <formula>$C103=1</formula>
    </cfRule>
    <cfRule type="expression" dxfId="124" priority="180" stopIfTrue="1">
      <formula>OR($C103=0,$C103=2,$C103=3,$C103=4)</formula>
    </cfRule>
  </conditionalFormatting>
  <conditionalFormatting sqref="D115:D118">
    <cfRule type="expression" dxfId="123" priority="175" stopIfTrue="1">
      <formula>$C115=1</formula>
    </cfRule>
    <cfRule type="expression" dxfId="122" priority="176" stopIfTrue="1">
      <formula>OR($C115=0,$C115=2,$C115=3,$C115=4)</formula>
    </cfRule>
  </conditionalFormatting>
  <conditionalFormatting sqref="C38">
    <cfRule type="expression" dxfId="121" priority="75" stopIfTrue="1">
      <formula>$C38=1</formula>
    </cfRule>
    <cfRule type="expression" dxfId="120" priority="76" stopIfTrue="1">
      <formula>OR($C38=0,$C38=2,$C38=3,$C38=4)</formula>
    </cfRule>
  </conditionalFormatting>
  <conditionalFormatting sqref="C45:C46">
    <cfRule type="expression" dxfId="119" priority="73" stopIfTrue="1">
      <formula>$C45=1</formula>
    </cfRule>
    <cfRule type="expression" dxfId="118" priority="74" stopIfTrue="1">
      <formula>OR($C45=0,$C45=2,$C45=3,$C45=4)</formula>
    </cfRule>
  </conditionalFormatting>
  <conditionalFormatting sqref="A115:A118">
    <cfRule type="expression" dxfId="117" priority="169" stopIfTrue="1">
      <formula>$C115=1</formula>
    </cfRule>
    <cfRule type="expression" dxfId="116" priority="170" stopIfTrue="1">
      <formula>OR($C115=0,$C115=2,$C115=3,$C115=4)</formula>
    </cfRule>
  </conditionalFormatting>
  <conditionalFormatting sqref="B115:B118">
    <cfRule type="expression" dxfId="115" priority="167" stopIfTrue="1">
      <formula>$C115=1</formula>
    </cfRule>
    <cfRule type="expression" dxfId="114" priority="168" stopIfTrue="1">
      <formula>OR($C115=0,$C115=2,$C115=3,$C115=4)</formula>
    </cfRule>
  </conditionalFormatting>
  <conditionalFormatting sqref="D120:D123">
    <cfRule type="expression" dxfId="113" priority="163" stopIfTrue="1">
      <formula>$C120=1</formula>
    </cfRule>
    <cfRule type="expression" dxfId="112" priority="164" stopIfTrue="1">
      <formula>OR($C120=0,$C120=2,$C120=3,$C120=4)</formula>
    </cfRule>
  </conditionalFormatting>
  <conditionalFormatting sqref="C17">
    <cfRule type="expression" dxfId="111" priority="63" stopIfTrue="1">
      <formula>$C17=1</formula>
    </cfRule>
    <cfRule type="expression" dxfId="110" priority="64" stopIfTrue="1">
      <formula>OR($C17=0,$C17=2,$C17=3,$C17=4)</formula>
    </cfRule>
  </conditionalFormatting>
  <conditionalFormatting sqref="C27">
    <cfRule type="expression" dxfId="109" priority="61" stopIfTrue="1">
      <formula>$C27=1</formula>
    </cfRule>
    <cfRule type="expression" dxfId="108" priority="62" stopIfTrue="1">
      <formula>OR($C27=0,$C27=2,$C27=3,$C27=4)</formula>
    </cfRule>
  </conditionalFormatting>
  <conditionalFormatting sqref="C47">
    <cfRule type="expression" dxfId="107" priority="59" stopIfTrue="1">
      <formula>$C47=1</formula>
    </cfRule>
    <cfRule type="expression" dxfId="106" priority="60" stopIfTrue="1">
      <formula>OR($C47=0,$C47=2,$C47=3,$C47=4)</formula>
    </cfRule>
  </conditionalFormatting>
  <conditionalFormatting sqref="A120:A123">
    <cfRule type="expression" dxfId="105" priority="155" stopIfTrue="1">
      <formula>$C120=1</formula>
    </cfRule>
    <cfRule type="expression" dxfId="104" priority="156" stopIfTrue="1">
      <formula>OR($C120=0,$C120=2,$C120=3,$C120=4)</formula>
    </cfRule>
  </conditionalFormatting>
  <conditionalFormatting sqref="B120:B123">
    <cfRule type="expression" dxfId="103" priority="153" stopIfTrue="1">
      <formula>$C120=1</formula>
    </cfRule>
    <cfRule type="expression" dxfId="102" priority="154" stopIfTrue="1">
      <formula>OR($C120=0,$C120=2,$C120=3,$C120=4)</formula>
    </cfRule>
  </conditionalFormatting>
  <conditionalFormatting sqref="D124:D125">
    <cfRule type="expression" dxfId="101" priority="151" stopIfTrue="1">
      <formula>$C124=1</formula>
    </cfRule>
    <cfRule type="expression" dxfId="100" priority="152" stopIfTrue="1">
      <formula>OR($C124=0,$C124=2,$C124=3,$C124=4)</formula>
    </cfRule>
  </conditionalFormatting>
  <conditionalFormatting sqref="D126:D129">
    <cfRule type="expression" dxfId="99" priority="149" stopIfTrue="1">
      <formula>$C126=1</formula>
    </cfRule>
    <cfRule type="expression" dxfId="98" priority="150" stopIfTrue="1">
      <formula>OR($C126=0,$C126=2,$C126=3,$C126=4)</formula>
    </cfRule>
  </conditionalFormatting>
  <conditionalFormatting sqref="B126:B129">
    <cfRule type="expression" dxfId="97" priority="147" stopIfTrue="1">
      <formula>$C126=1</formula>
    </cfRule>
    <cfRule type="expression" dxfId="96" priority="148" stopIfTrue="1">
      <formula>OR($C126=0,$C126=2,$C126=3,$C126=4)</formula>
    </cfRule>
  </conditionalFormatting>
  <conditionalFormatting sqref="C18">
    <cfRule type="expression" dxfId="95" priority="47" stopIfTrue="1">
      <formula>$C18=1</formula>
    </cfRule>
    <cfRule type="expression" dxfId="94" priority="48" stopIfTrue="1">
      <formula>OR($C18=0,$C18=2,$C18=3,$C18=4)</formula>
    </cfRule>
  </conditionalFormatting>
  <conditionalFormatting sqref="A126:A129">
    <cfRule type="expression" dxfId="93" priority="143" stopIfTrue="1">
      <formula>$C126=1</formula>
    </cfRule>
    <cfRule type="expression" dxfId="92" priority="144" stopIfTrue="1">
      <formula>OR($C126=0,$C126=2,$C126=3,$C126=4)</formula>
    </cfRule>
  </conditionalFormatting>
  <conditionalFormatting sqref="D131:D132">
    <cfRule type="expression" dxfId="91" priority="139" stopIfTrue="1">
      <formula>$C131=1</formula>
    </cfRule>
    <cfRule type="expression" dxfId="90" priority="140" stopIfTrue="1">
      <formula>OR($C131=0,$C131=2,$C131=3,$C131=4)</formula>
    </cfRule>
  </conditionalFormatting>
  <conditionalFormatting sqref="C30:C34">
    <cfRule type="expression" dxfId="89" priority="39" stopIfTrue="1">
      <formula>$C30=1</formula>
    </cfRule>
    <cfRule type="expression" dxfId="88" priority="40" stopIfTrue="1">
      <formula>OR($C30=0,$C30=2,$C30=3,$C30=4)</formula>
    </cfRule>
  </conditionalFormatting>
  <conditionalFormatting sqref="C24">
    <cfRule type="expression" dxfId="87" priority="37" stopIfTrue="1">
      <formula>$C24=1</formula>
    </cfRule>
    <cfRule type="expression" dxfId="86" priority="38" stopIfTrue="1">
      <formula>OR($C24=0,$C24=2,$C24=3,$C24=4)</formula>
    </cfRule>
  </conditionalFormatting>
  <conditionalFormatting sqref="B131:B132">
    <cfRule type="expression" dxfId="85" priority="133" stopIfTrue="1">
      <formula>$C131=1</formula>
    </cfRule>
    <cfRule type="expression" dxfId="84" priority="134" stopIfTrue="1">
      <formula>OR($C131=0,$C131=2,$C131=3,$C131=4)</formula>
    </cfRule>
  </conditionalFormatting>
  <conditionalFormatting sqref="A131:A132">
    <cfRule type="expression" dxfId="83" priority="131" stopIfTrue="1">
      <formula>$C131=1</formula>
    </cfRule>
    <cfRule type="expression" dxfId="82" priority="132" stopIfTrue="1">
      <formula>OR($C131=0,$C131=2,$C131=3,$C131=4)</formula>
    </cfRule>
  </conditionalFormatting>
  <conditionalFormatting sqref="C105:C106">
    <cfRule type="expression" dxfId="81" priority="29" stopIfTrue="1">
      <formula>$C105=1</formula>
    </cfRule>
    <cfRule type="expression" dxfId="80" priority="30" stopIfTrue="1">
      <formula>OR($C105=0,$C105=2,$C105=3,$C105=4)</formula>
    </cfRule>
  </conditionalFormatting>
  <conditionalFormatting sqref="A134:A135">
    <cfRule type="expression" dxfId="79" priority="125" stopIfTrue="1">
      <formula>$C134=1</formula>
    </cfRule>
    <cfRule type="expression" dxfId="78" priority="126" stopIfTrue="1">
      <formula>OR($C134=0,$C134=2,$C134=3,$C134=4)</formula>
    </cfRule>
  </conditionalFormatting>
  <conditionalFormatting sqref="B134:B135">
    <cfRule type="expression" dxfId="77" priority="123" stopIfTrue="1">
      <formula>$C134=1</formula>
    </cfRule>
    <cfRule type="expression" dxfId="76" priority="124" stopIfTrue="1">
      <formula>OR($C134=0,$C134=2,$C134=3,$C134=4)</formula>
    </cfRule>
  </conditionalFormatting>
  <conditionalFormatting sqref="D136:D138">
    <cfRule type="expression" dxfId="75" priority="121" stopIfTrue="1">
      <formula>$C136=1</formula>
    </cfRule>
    <cfRule type="expression" dxfId="74" priority="122" stopIfTrue="1">
      <formula>OR($C136=0,$C136=2,$C136=3,$C136=4)</formula>
    </cfRule>
  </conditionalFormatting>
  <conditionalFormatting sqref="B138">
    <cfRule type="expression" dxfId="73" priority="119" stopIfTrue="1">
      <formula>$C138=1</formula>
    </cfRule>
    <cfRule type="expression" dxfId="72" priority="120" stopIfTrue="1">
      <formula>OR($C138=0,$C138=2,$C138=3,$C138=4)</formula>
    </cfRule>
  </conditionalFormatting>
  <conditionalFormatting sqref="C118">
    <cfRule type="expression" dxfId="71" priority="19" stopIfTrue="1">
      <formula>$C118=1</formula>
    </cfRule>
    <cfRule type="expression" dxfId="70" priority="20" stopIfTrue="1">
      <formula>OR($C118=0,$C118=2,$C118=3,$C118=4)</formula>
    </cfRule>
  </conditionalFormatting>
  <conditionalFormatting sqref="A138">
    <cfRule type="expression" dxfId="69" priority="115" stopIfTrue="1">
      <formula>$C138=1</formula>
    </cfRule>
    <cfRule type="expression" dxfId="68" priority="116" stopIfTrue="1">
      <formula>OR($C138=0,$C138=2,$C138=3,$C138=4)</formula>
    </cfRule>
  </conditionalFormatting>
  <conditionalFormatting sqref="D139:D142">
    <cfRule type="expression" dxfId="67" priority="113" stopIfTrue="1">
      <formula>$C139=1</formula>
    </cfRule>
    <cfRule type="expression" dxfId="66" priority="114" stopIfTrue="1">
      <formula>OR($C139=0,$C139=2,$C139=3,$C139=4)</formula>
    </cfRule>
  </conditionalFormatting>
  <conditionalFormatting sqref="A139:A142">
    <cfRule type="expression" dxfId="65" priority="107" stopIfTrue="1">
      <formula>$C139=1</formula>
    </cfRule>
    <cfRule type="expression" dxfId="64" priority="108" stopIfTrue="1">
      <formula>OR($C139=0,$C139=2,$C139=3,$C139=4)</formula>
    </cfRule>
  </conditionalFormatting>
  <conditionalFormatting sqref="B139:B142">
    <cfRule type="expression" dxfId="63" priority="105" stopIfTrue="1">
      <formula>$C139=1</formula>
    </cfRule>
    <cfRule type="expression" dxfId="62" priority="106" stopIfTrue="1">
      <formula>OR($C139=0,$C139=2,$C139=3,$C139=4)</formula>
    </cfRule>
  </conditionalFormatting>
  <conditionalFormatting sqref="C20 C141:C142 C133:C136 C84:C86 C11:C14 C138 C57:C67 C70:C77 C48:C54 C81 C130:C131 C125 C22:C23 C28:C29 C36:C37 C40:C42 C44 C123 C114:C117 C88:C98 C100">
    <cfRule type="expression" dxfId="61" priority="97" stopIfTrue="1">
      <formula>$C11=1</formula>
    </cfRule>
    <cfRule type="expression" dxfId="60" priority="98" stopIfTrue="1">
      <formula>OR($C11=0,$C11=2,$C11=3,$C11=4)</formula>
    </cfRule>
  </conditionalFormatting>
  <conditionalFormatting sqref="C15">
    <cfRule type="expression" dxfId="59" priority="95" stopIfTrue="1">
      <formula>$C15=1</formula>
    </cfRule>
    <cfRule type="expression" dxfId="58" priority="96" stopIfTrue="1">
      <formula>OR($C15=0,$C15=2,$C15=3,$C15=4)</formula>
    </cfRule>
  </conditionalFormatting>
  <conditionalFormatting sqref="C21">
    <cfRule type="expression" dxfId="57" priority="81" stopIfTrue="1">
      <formula>$C21=1</formula>
    </cfRule>
    <cfRule type="expression" dxfId="56" priority="82" stopIfTrue="1">
      <formula>OR($C21=0,$C21=2,$C21=3,$C21=4)</formula>
    </cfRule>
  </conditionalFormatting>
  <conditionalFormatting sqref="C25">
    <cfRule type="expression" dxfId="55" priority="79" stopIfTrue="1">
      <formula>$C25=1</formula>
    </cfRule>
    <cfRule type="expression" dxfId="54" priority="80" stopIfTrue="1">
      <formula>OR($C25=0,$C25=2,$C25=3,$C25=4)</formula>
    </cfRule>
  </conditionalFormatting>
  <conditionalFormatting sqref="C26">
    <cfRule type="expression" dxfId="53" priority="77" stopIfTrue="1">
      <formula>$C26=1</formula>
    </cfRule>
    <cfRule type="expression" dxfId="52" priority="78" stopIfTrue="1">
      <formula>OR($C26=0,$C26=2,$C26=3,$C26=4)</formula>
    </cfRule>
  </conditionalFormatting>
  <conditionalFormatting sqref="C68">
    <cfRule type="expression" dxfId="51" priority="71" stopIfTrue="1">
      <formula>$C68=1</formula>
    </cfRule>
    <cfRule type="expression" dxfId="50" priority="72" stopIfTrue="1">
      <formula>OR($C68=0,$C68=2,$C68=3,$C68=4)</formula>
    </cfRule>
  </conditionalFormatting>
  <conditionalFormatting sqref="C69 C87">
    <cfRule type="expression" dxfId="49" priority="69" stopIfTrue="1">
      <formula>$C69=1</formula>
    </cfRule>
    <cfRule type="expression" dxfId="48" priority="70" stopIfTrue="1">
      <formula>OR($C69=0,$C69=2,$C69=3,$C69=4)</formula>
    </cfRule>
  </conditionalFormatting>
  <conditionalFormatting sqref="C101">
    <cfRule type="expression" dxfId="47" priority="67" stopIfTrue="1">
      <formula>$C101=1</formula>
    </cfRule>
    <cfRule type="expression" dxfId="46" priority="68" stopIfTrue="1">
      <formula>OR($C101=0,$C101=2,$C101=3,$C101=4)</formula>
    </cfRule>
  </conditionalFormatting>
  <conditionalFormatting sqref="C139:C140">
    <cfRule type="expression" dxfId="45" priority="65" stopIfTrue="1">
      <formula>$C139=1</formula>
    </cfRule>
    <cfRule type="expression" dxfId="44" priority="66" stopIfTrue="1">
      <formula>OR($C139=0,$C139=2,$C139=3,$C139=4)</formula>
    </cfRule>
  </conditionalFormatting>
  <conditionalFormatting sqref="C83">
    <cfRule type="expression" dxfId="43" priority="57" stopIfTrue="1">
      <formula>$C83=1</formula>
    </cfRule>
    <cfRule type="expression" dxfId="42" priority="58" stopIfTrue="1">
      <formula>OR($C83=0,$C83=2,$C83=3,$C83=4)</formula>
    </cfRule>
  </conditionalFormatting>
  <conditionalFormatting sqref="C55:C56">
    <cfRule type="expression" dxfId="41" priority="55" stopIfTrue="1">
      <formula>$C55=1</formula>
    </cfRule>
    <cfRule type="expression" dxfId="40" priority="56" stopIfTrue="1">
      <formula>OR($C55=0,$C55=2,$C55=3,$C55=4)</formula>
    </cfRule>
  </conditionalFormatting>
  <conditionalFormatting sqref="C78:C79">
    <cfRule type="expression" dxfId="39" priority="53" stopIfTrue="1">
      <formula>$C78=1</formula>
    </cfRule>
    <cfRule type="expression" dxfId="38" priority="54" stopIfTrue="1">
      <formula>OR($C78=0,$C78=2,$C78=3,$C78=4)</formula>
    </cfRule>
  </conditionalFormatting>
  <conditionalFormatting sqref="C80">
    <cfRule type="expression" dxfId="37" priority="51" stopIfTrue="1">
      <formula>$C80=1</formula>
    </cfRule>
    <cfRule type="expression" dxfId="36" priority="52" stopIfTrue="1">
      <formula>OR($C80=0,$C80=2,$C80=3,$C80=4)</formula>
    </cfRule>
  </conditionalFormatting>
  <conditionalFormatting sqref="C82">
    <cfRule type="expression" dxfId="35" priority="49" stopIfTrue="1">
      <formula>$C82=1</formula>
    </cfRule>
    <cfRule type="expression" dxfId="34" priority="50" stopIfTrue="1">
      <formula>OR($C82=0,$C82=2,$C82=3,$C82=4)</formula>
    </cfRule>
  </conditionalFormatting>
  <conditionalFormatting sqref="C35">
    <cfRule type="expression" dxfId="33" priority="45" stopIfTrue="1">
      <formula>$C35=1</formula>
    </cfRule>
    <cfRule type="expression" dxfId="32" priority="46" stopIfTrue="1">
      <formula>OR($C35=0,$C35=2,$C35=3,$C35=4)</formula>
    </cfRule>
  </conditionalFormatting>
  <conditionalFormatting sqref="C124">
    <cfRule type="expression" dxfId="31" priority="43" stopIfTrue="1">
      <formula>$C124=1</formula>
    </cfRule>
    <cfRule type="expression" dxfId="30" priority="44" stopIfTrue="1">
      <formula>OR($C124=0,$C124=2,$C124=3,$C124=4)</formula>
    </cfRule>
  </conditionalFormatting>
  <conditionalFormatting sqref="C126:C129">
    <cfRule type="expression" dxfId="29" priority="41" stopIfTrue="1">
      <formula>$C126=1</formula>
    </cfRule>
    <cfRule type="expression" dxfId="28" priority="42" stopIfTrue="1">
      <formula>OR($C126=0,$C126=2,$C126=3,$C126=4)</formula>
    </cfRule>
  </conditionalFormatting>
  <conditionalFormatting sqref="C119:C121">
    <cfRule type="expression" dxfId="27" priority="35" stopIfTrue="1">
      <formula>$C119=1</formula>
    </cfRule>
    <cfRule type="expression" dxfId="26" priority="36" stopIfTrue="1">
      <formula>OR($C119=0,$C119=2,$C119=3,$C119=4)</formula>
    </cfRule>
  </conditionalFormatting>
  <conditionalFormatting sqref="C102:C104 C109:C110">
    <cfRule type="expression" dxfId="25" priority="33" stopIfTrue="1">
      <formula>$C102=1</formula>
    </cfRule>
    <cfRule type="expression" dxfId="24" priority="34" stopIfTrue="1">
      <formula>OR($C102=0,$C102=2,$C102=3,$C102=4)</formula>
    </cfRule>
  </conditionalFormatting>
  <conditionalFormatting sqref="C111">
    <cfRule type="expression" dxfId="23" priority="31" stopIfTrue="1">
      <formula>$C111=1</formula>
    </cfRule>
    <cfRule type="expression" dxfId="22" priority="32" stopIfTrue="1">
      <formula>OR($C111=0,$C111=2,$C111=3,$C111=4)</formula>
    </cfRule>
  </conditionalFormatting>
  <conditionalFormatting sqref="C112">
    <cfRule type="expression" dxfId="21" priority="27" stopIfTrue="1">
      <formula>$C112=1</formula>
    </cfRule>
    <cfRule type="expression" dxfId="20" priority="28" stopIfTrue="1">
      <formula>OR($C112=0,$C112=2,$C112=3,$C112=4)</formula>
    </cfRule>
  </conditionalFormatting>
  <conditionalFormatting sqref="C107:C108">
    <cfRule type="expression" dxfId="19" priority="25" stopIfTrue="1">
      <formula>$C107=1</formula>
    </cfRule>
    <cfRule type="expression" dxfId="18" priority="26" stopIfTrue="1">
      <formula>OR($C107=0,$C107=2,$C107=3,$C107=4)</formula>
    </cfRule>
  </conditionalFormatting>
  <conditionalFormatting sqref="C113">
    <cfRule type="expression" dxfId="17" priority="23" stopIfTrue="1">
      <formula>$C113=1</formula>
    </cfRule>
    <cfRule type="expression" dxfId="16" priority="24" stopIfTrue="1">
      <formula>OR($C113=0,$C113=2,$C113=3,$C113=4)</formula>
    </cfRule>
  </conditionalFormatting>
  <conditionalFormatting sqref="C122">
    <cfRule type="expression" dxfId="15" priority="21" stopIfTrue="1">
      <formula>$C122=1</formula>
    </cfRule>
    <cfRule type="expression" dxfId="14" priority="22" stopIfTrue="1">
      <formula>OR($C122=0,$C122=2,$C122=3,$C122=4)</formula>
    </cfRule>
  </conditionalFormatting>
  <conditionalFormatting sqref="C99">
    <cfRule type="expression" dxfId="13" priority="17" stopIfTrue="1">
      <formula>$C99=1</formula>
    </cfRule>
    <cfRule type="expression" dxfId="12" priority="18" stopIfTrue="1">
      <formula>OR($C99=0,$C99=2,$C99=3,$C99=4)</formula>
    </cfRule>
  </conditionalFormatting>
  <conditionalFormatting sqref="E100:E142 E12:E98">
    <cfRule type="expression" dxfId="11" priority="15" stopIfTrue="1">
      <formula>$C12=1</formula>
    </cfRule>
    <cfRule type="expression" dxfId="10" priority="16" stopIfTrue="1">
      <formula>OR($C12=0,$C12=2,$C12=3,$C12=4)</formula>
    </cfRule>
  </conditionalFormatting>
  <conditionalFormatting sqref="E99">
    <cfRule type="expression" dxfId="9" priority="13" stopIfTrue="1">
      <formula>$C99=1</formula>
    </cfRule>
    <cfRule type="expression" dxfId="8" priority="14" stopIfTrue="1">
      <formula>OR($C99=0,$C99=2,$C99=3,$C99=4)</formula>
    </cfRule>
  </conditionalFormatting>
  <conditionalFormatting sqref="F12:F14">
    <cfRule type="expression" dxfId="7" priority="11" stopIfTrue="1">
      <formula>$C12=1</formula>
    </cfRule>
    <cfRule type="expression" dxfId="6" priority="12" stopIfTrue="1">
      <formula>OR($C12=0,$C12=2,$C12=3,$C12=4)</formula>
    </cfRule>
  </conditionalFormatting>
  <conditionalFormatting sqref="H15">
    <cfRule type="expression" dxfId="5" priority="9" stopIfTrue="1">
      <formula>$C15=1</formula>
    </cfRule>
    <cfRule type="expression" dxfId="4" priority="10" stopIfTrue="1">
      <formula>OR($C15=0,$C15=2,$C15=3,$C15=4)</formula>
    </cfRule>
  </conditionalFormatting>
  <conditionalFormatting sqref="H19">
    <cfRule type="expression" dxfId="3" priority="7" stopIfTrue="1">
      <formula>$C19=1</formula>
    </cfRule>
    <cfRule type="expression" dxfId="2" priority="8" stopIfTrue="1">
      <formula>OR($C19=0,$C19=2,$C19=3,$C19=4)</formula>
    </cfRule>
  </conditionalFormatting>
  <conditionalFormatting sqref="H16">
    <cfRule type="expression" dxfId="1" priority="5" stopIfTrue="1">
      <formula>$C16=1</formula>
    </cfRule>
    <cfRule type="expression" dxfId="0" priority="6" stopIfTrue="1">
      <formula>OR($C16=0,$C16=2,$C16=3,$C16=4)</formula>
    </cfRule>
  </conditionalFormatting>
  <dataValidations xWindow="810" yWindow="471" count="2">
    <dataValidation type="list" allowBlank="1" sqref="A27:A44 A46:A50 A53:A60 A62:A67 A69:A72 A74:A76 A78:A81 A84:A85 A87 A89:A100 A103:A113 A115:A118 A120:A123 A126:A129 A131:A132 A134:A135 A138:A142" xr:uid="{2DACADEE-C9D7-4EAE-805E-8480CC51488A}">
      <formula1>"SINAPI,SINAPI-I,SICRO,Composição,Cotação"</formula1>
      <formula2>0</formula2>
    </dataValidation>
    <dataValidation allowBlank="1" showInputMessage="1" showErrorMessage="1" prompt="A entrada de quantidades é feita na coluna AJ se acompanhamento por BM, ou na aba &quot;Memória de Cálculo/PLQ&quot; se acompanhamento por PLE." sqref="F12:F14 H15:H19" xr:uid="{6DB5B8B2-B02D-4D98-9CDF-E76E9A01DDFC}"/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FDB4A-37B9-4307-96B4-4251200EE146}">
  <dimension ref="A1:Z40"/>
  <sheetViews>
    <sheetView tabSelected="1" topLeftCell="A16" zoomScale="85" zoomScaleNormal="85" workbookViewId="0">
      <selection activeCell="H5" sqref="H5:J5"/>
    </sheetView>
  </sheetViews>
  <sheetFormatPr defaultRowHeight="15" x14ac:dyDescent="0.25"/>
  <cols>
    <col min="2" max="2" width="24.42578125" customWidth="1"/>
    <col min="6" max="6" width="13" customWidth="1"/>
    <col min="7" max="7" width="10.5703125" customWidth="1"/>
    <col min="8" max="8" width="13.85546875" customWidth="1"/>
    <col min="10" max="10" width="12.140625" customWidth="1"/>
    <col min="12" max="12" width="13" customWidth="1"/>
    <col min="14" max="14" width="12.5703125" customWidth="1"/>
    <col min="16" max="16" width="12.140625" customWidth="1"/>
    <col min="18" max="18" width="12.28515625" customWidth="1"/>
    <col min="20" max="20" width="12.7109375" customWidth="1"/>
    <col min="22" max="22" width="13.85546875" customWidth="1"/>
  </cols>
  <sheetData>
    <row r="1" spans="1:26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6" ht="15.75" x14ac:dyDescent="0.25">
      <c r="A2" s="81" t="str">
        <f>[1]ORÇAMENTO!A2</f>
        <v>SECRETARIA DE PLANEJAMENTO E GESTÃO - SEPLAG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0"/>
      <c r="R2" s="80"/>
      <c r="S2" s="80"/>
      <c r="T2" s="80"/>
      <c r="U2" s="80"/>
      <c r="V2" s="80"/>
      <c r="W2" s="80"/>
      <c r="X2" s="80"/>
      <c r="Y2" s="80"/>
      <c r="Z2" s="80"/>
    </row>
    <row r="3" spans="1:26" ht="16.5" x14ac:dyDescent="0.25">
      <c r="A3" s="82" t="s">
        <v>244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spans="1:26" x14ac:dyDescent="0.25">
      <c r="A4" s="83" t="s">
        <v>260</v>
      </c>
      <c r="B4" s="83"/>
      <c r="C4" s="83"/>
      <c r="D4" s="83"/>
      <c r="E4" s="83"/>
      <c r="F4" s="83"/>
      <c r="G4" s="83"/>
      <c r="H4" s="84" t="s">
        <v>238</v>
      </c>
      <c r="I4" s="84"/>
      <c r="J4" s="84"/>
      <c r="K4" s="117" t="s">
        <v>236</v>
      </c>
      <c r="L4" s="118"/>
      <c r="M4" s="118"/>
      <c r="N4" s="118"/>
      <c r="O4" s="118"/>
      <c r="P4" s="119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spans="1:26" x14ac:dyDescent="0.25">
      <c r="A5" s="85" t="s">
        <v>261</v>
      </c>
      <c r="B5" s="85"/>
      <c r="C5" s="85"/>
      <c r="D5" s="85"/>
      <c r="E5" s="85"/>
      <c r="F5" s="85"/>
      <c r="G5" s="85"/>
      <c r="H5" s="84" t="s">
        <v>237</v>
      </c>
      <c r="I5" s="84"/>
      <c r="J5" s="84"/>
      <c r="K5" s="120"/>
      <c r="L5" s="121"/>
      <c r="M5" s="121"/>
      <c r="N5" s="121"/>
      <c r="O5" s="121"/>
      <c r="P5" s="122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spans="1:26" x14ac:dyDescent="0.25">
      <c r="A6" s="86" t="s">
        <v>239</v>
      </c>
      <c r="B6" s="86"/>
      <c r="C6" s="86"/>
      <c r="D6" s="86"/>
      <c r="E6" s="86"/>
      <c r="F6" s="86"/>
      <c r="G6" s="86"/>
      <c r="H6" s="84" t="s">
        <v>241</v>
      </c>
      <c r="I6" s="84"/>
      <c r="J6" s="84"/>
      <c r="K6" s="84"/>
      <c r="L6" s="84"/>
      <c r="M6" s="84" t="str">
        <f>[1]ORÇAMENTO!H4</f>
        <v>BDI</v>
      </c>
      <c r="N6" s="84"/>
      <c r="O6" s="87">
        <f>[1]ORÇAMENTO!I4</f>
        <v>0</v>
      </c>
      <c r="P6" s="88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spans="1:26" x14ac:dyDescent="0.25">
      <c r="A7" s="89" t="s">
        <v>7</v>
      </c>
      <c r="B7" s="89" t="s">
        <v>245</v>
      </c>
      <c r="C7" s="89" t="s">
        <v>246</v>
      </c>
      <c r="D7" s="90" t="s">
        <v>247</v>
      </c>
      <c r="E7" s="91" t="s">
        <v>248</v>
      </c>
      <c r="F7" s="91"/>
      <c r="G7" s="91" t="s">
        <v>249</v>
      </c>
      <c r="H7" s="91"/>
      <c r="I7" s="91" t="s">
        <v>250</v>
      </c>
      <c r="J7" s="91"/>
      <c r="K7" s="91" t="s">
        <v>251</v>
      </c>
      <c r="L7" s="91"/>
      <c r="M7" s="91" t="s">
        <v>252</v>
      </c>
      <c r="N7" s="91"/>
      <c r="O7" s="91" t="s">
        <v>253</v>
      </c>
      <c r="P7" s="91"/>
      <c r="Q7" s="91" t="s">
        <v>254</v>
      </c>
      <c r="R7" s="91"/>
      <c r="S7" s="91" t="s">
        <v>255</v>
      </c>
      <c r="T7" s="91"/>
      <c r="U7" s="91" t="s">
        <v>256</v>
      </c>
      <c r="V7" s="91"/>
      <c r="W7" s="91" t="s">
        <v>257</v>
      </c>
      <c r="X7" s="91"/>
      <c r="Y7" s="89" t="s">
        <v>13</v>
      </c>
      <c r="Z7" s="89" t="s">
        <v>14</v>
      </c>
    </row>
    <row r="8" spans="1:26" x14ac:dyDescent="0.25">
      <c r="A8" s="89"/>
      <c r="B8" s="89"/>
      <c r="C8" s="89"/>
      <c r="D8" s="90"/>
      <c r="E8" s="92" t="s">
        <v>14</v>
      </c>
      <c r="F8" s="93" t="s">
        <v>258</v>
      </c>
      <c r="G8" s="92" t="s">
        <v>14</v>
      </c>
      <c r="H8" s="93" t="s">
        <v>258</v>
      </c>
      <c r="I8" s="92" t="s">
        <v>14</v>
      </c>
      <c r="J8" s="93" t="s">
        <v>258</v>
      </c>
      <c r="K8" s="92" t="s">
        <v>14</v>
      </c>
      <c r="L8" s="93" t="s">
        <v>258</v>
      </c>
      <c r="M8" s="92" t="s">
        <v>14</v>
      </c>
      <c r="N8" s="93" t="s">
        <v>258</v>
      </c>
      <c r="O8" s="92" t="s">
        <v>14</v>
      </c>
      <c r="P8" s="93" t="s">
        <v>258</v>
      </c>
      <c r="Q8" s="92" t="s">
        <v>14</v>
      </c>
      <c r="R8" s="93" t="s">
        <v>258</v>
      </c>
      <c r="S8" s="92" t="s">
        <v>14</v>
      </c>
      <c r="T8" s="93" t="s">
        <v>258</v>
      </c>
      <c r="U8" s="92" t="s">
        <v>14</v>
      </c>
      <c r="V8" s="93" t="s">
        <v>258</v>
      </c>
      <c r="W8" s="92" t="s">
        <v>14</v>
      </c>
      <c r="X8" s="93" t="s">
        <v>258</v>
      </c>
      <c r="Y8" s="89"/>
      <c r="Z8" s="89"/>
    </row>
    <row r="9" spans="1:26" x14ac:dyDescent="0.25">
      <c r="A9" s="94" t="str">
        <f>[1]ORÇAMENTO!C11</f>
        <v>1.1.</v>
      </c>
      <c r="B9" s="95" t="str">
        <f>[1]ORÇAMENTO!D11</f>
        <v>ADMINISTRAÇÃO LOCAL</v>
      </c>
      <c r="C9" s="96"/>
      <c r="D9" s="97"/>
      <c r="E9" s="98"/>
      <c r="F9" s="99"/>
      <c r="G9" s="98"/>
      <c r="H9" s="99"/>
      <c r="I9" s="98"/>
      <c r="J9" s="99"/>
      <c r="K9" s="98"/>
      <c r="L9" s="99"/>
      <c r="M9" s="98"/>
      <c r="N9" s="99"/>
      <c r="O9" s="98"/>
      <c r="P9" s="99"/>
      <c r="Q9" s="98"/>
      <c r="R9" s="99"/>
      <c r="S9" s="98"/>
      <c r="T9" s="99"/>
      <c r="U9" s="98"/>
      <c r="V9" s="99"/>
      <c r="W9" s="98"/>
      <c r="X9" s="99"/>
      <c r="Y9" s="97"/>
      <c r="Z9" s="98"/>
    </row>
    <row r="10" spans="1:26" x14ac:dyDescent="0.25">
      <c r="A10" s="94"/>
      <c r="B10" s="95"/>
      <c r="C10" s="96"/>
      <c r="D10" s="97"/>
      <c r="E10" s="98"/>
      <c r="F10" s="100"/>
      <c r="G10" s="98"/>
      <c r="H10" s="100"/>
      <c r="I10" s="98"/>
      <c r="J10" s="100"/>
      <c r="K10" s="98"/>
      <c r="L10" s="100"/>
      <c r="M10" s="98"/>
      <c r="N10" s="100"/>
      <c r="O10" s="98"/>
      <c r="P10" s="100"/>
      <c r="Q10" s="98"/>
      <c r="R10" s="100"/>
      <c r="S10" s="98"/>
      <c r="T10" s="100"/>
      <c r="U10" s="98"/>
      <c r="V10" s="100"/>
      <c r="W10" s="98"/>
      <c r="X10" s="100"/>
      <c r="Y10" s="97"/>
      <c r="Z10" s="98"/>
    </row>
    <row r="11" spans="1:26" x14ac:dyDescent="0.25">
      <c r="A11" s="94" t="str">
        <f>[1]ORÇAMENTO!C13</f>
        <v>1.2.</v>
      </c>
      <c r="B11" s="95" t="str">
        <f>[1]ORÇAMENTO!D13</f>
        <v>INSTALAÇÕES PROVISÓRIAS E SERVIÇOS INICIAIS</v>
      </c>
      <c r="C11" s="96"/>
      <c r="D11" s="97"/>
      <c r="E11" s="98"/>
      <c r="F11" s="99"/>
      <c r="G11" s="98"/>
      <c r="H11" s="99"/>
      <c r="I11" s="98"/>
      <c r="J11" s="99"/>
      <c r="K11" s="98"/>
      <c r="L11" s="99"/>
      <c r="M11" s="98"/>
      <c r="N11" s="99"/>
      <c r="O11" s="98"/>
      <c r="P11" s="99"/>
      <c r="Q11" s="98"/>
      <c r="R11" s="99"/>
      <c r="S11" s="98"/>
      <c r="T11" s="99"/>
      <c r="U11" s="98"/>
      <c r="V11" s="99"/>
      <c r="W11" s="98"/>
      <c r="X11" s="99"/>
      <c r="Y11" s="97"/>
      <c r="Z11" s="98"/>
    </row>
    <row r="12" spans="1:26" ht="25.5" customHeight="1" x14ac:dyDescent="0.25">
      <c r="A12" s="94"/>
      <c r="B12" s="95"/>
      <c r="C12" s="96"/>
      <c r="D12" s="97"/>
      <c r="E12" s="98"/>
      <c r="F12" s="100"/>
      <c r="G12" s="98"/>
      <c r="H12" s="100"/>
      <c r="I12" s="98"/>
      <c r="J12" s="100"/>
      <c r="K12" s="98"/>
      <c r="L12" s="100"/>
      <c r="M12" s="98"/>
      <c r="N12" s="100"/>
      <c r="O12" s="98"/>
      <c r="P12" s="100"/>
      <c r="Q12" s="98"/>
      <c r="R12" s="100"/>
      <c r="S12" s="98"/>
      <c r="T12" s="100"/>
      <c r="U12" s="98"/>
      <c r="V12" s="100"/>
      <c r="W12" s="98"/>
      <c r="X12" s="100"/>
      <c r="Y12" s="97"/>
      <c r="Z12" s="98"/>
    </row>
    <row r="13" spans="1:26" x14ac:dyDescent="0.25">
      <c r="A13" s="94" t="str">
        <f>[1]ORÇAMENTO!C20</f>
        <v>1.3.</v>
      </c>
      <c r="B13" s="95" t="str">
        <f>[1]ORÇAMENTO!D20</f>
        <v>LOCAÇÃO DE OBRA</v>
      </c>
      <c r="C13" s="96"/>
      <c r="D13" s="97"/>
      <c r="E13" s="98"/>
      <c r="F13" s="99"/>
      <c r="G13" s="98"/>
      <c r="H13" s="99"/>
      <c r="I13" s="98"/>
      <c r="J13" s="99"/>
      <c r="K13" s="98"/>
      <c r="L13" s="99"/>
      <c r="M13" s="98"/>
      <c r="N13" s="99"/>
      <c r="O13" s="98"/>
      <c r="P13" s="99"/>
      <c r="Q13" s="98"/>
      <c r="R13" s="99"/>
      <c r="S13" s="98"/>
      <c r="T13" s="99"/>
      <c r="U13" s="98"/>
      <c r="V13" s="99"/>
      <c r="W13" s="101"/>
      <c r="X13" s="102"/>
      <c r="Y13" s="97"/>
      <c r="Z13" s="98"/>
    </row>
    <row r="14" spans="1:26" x14ac:dyDescent="0.25">
      <c r="A14" s="94"/>
      <c r="B14" s="95"/>
      <c r="C14" s="96"/>
      <c r="D14" s="97"/>
      <c r="E14" s="98"/>
      <c r="F14" s="100"/>
      <c r="G14" s="98"/>
      <c r="H14" s="100"/>
      <c r="I14" s="98"/>
      <c r="J14" s="100"/>
      <c r="K14" s="98"/>
      <c r="L14" s="100"/>
      <c r="M14" s="98"/>
      <c r="N14" s="100"/>
      <c r="O14" s="98"/>
      <c r="P14" s="100"/>
      <c r="Q14" s="98"/>
      <c r="R14" s="100"/>
      <c r="S14" s="98"/>
      <c r="T14" s="100"/>
      <c r="U14" s="98"/>
      <c r="V14" s="100"/>
      <c r="W14" s="101"/>
      <c r="X14" s="100"/>
      <c r="Y14" s="97"/>
      <c r="Z14" s="98"/>
    </row>
    <row r="15" spans="1:26" x14ac:dyDescent="0.25">
      <c r="A15" s="94" t="str">
        <f>[1]ORÇAMENTO!C22</f>
        <v>1.4.</v>
      </c>
      <c r="B15" s="95" t="str">
        <f>[1]ORÇAMENTO!D22</f>
        <v>PAVIMENTAÇÃO</v>
      </c>
      <c r="C15" s="96"/>
      <c r="D15" s="97"/>
      <c r="E15" s="98"/>
      <c r="F15" s="99"/>
      <c r="G15" s="98"/>
      <c r="H15" s="99"/>
      <c r="I15" s="98"/>
      <c r="J15" s="99"/>
      <c r="K15" s="98"/>
      <c r="L15" s="99"/>
      <c r="M15" s="98"/>
      <c r="N15" s="99"/>
      <c r="O15" s="98"/>
      <c r="P15" s="99"/>
      <c r="Q15" s="98"/>
      <c r="R15" s="99"/>
      <c r="S15" s="98"/>
      <c r="T15" s="99"/>
      <c r="U15" s="98"/>
      <c r="V15" s="99"/>
      <c r="W15" s="98"/>
      <c r="X15" s="99"/>
      <c r="Y15" s="97"/>
      <c r="Z15" s="98"/>
    </row>
    <row r="16" spans="1:26" x14ac:dyDescent="0.25">
      <c r="A16" s="94"/>
      <c r="B16" s="95"/>
      <c r="C16" s="96"/>
      <c r="D16" s="97"/>
      <c r="E16" s="98"/>
      <c r="F16" s="100"/>
      <c r="G16" s="98"/>
      <c r="H16" s="100"/>
      <c r="I16" s="98"/>
      <c r="J16" s="100"/>
      <c r="K16" s="98"/>
      <c r="L16" s="100"/>
      <c r="M16" s="98"/>
      <c r="N16" s="100"/>
      <c r="O16" s="98"/>
      <c r="P16" s="100"/>
      <c r="Q16" s="98"/>
      <c r="R16" s="100"/>
      <c r="S16" s="98"/>
      <c r="T16" s="100"/>
      <c r="U16" s="98"/>
      <c r="V16" s="100"/>
      <c r="W16" s="98"/>
      <c r="X16" s="100"/>
      <c r="Y16" s="97"/>
      <c r="Z16" s="98"/>
    </row>
    <row r="17" spans="1:26" x14ac:dyDescent="0.25">
      <c r="A17" s="94" t="str">
        <f>[1]ORÇAMENTO!C23</f>
        <v>1.4.1.</v>
      </c>
      <c r="B17" s="95" t="str">
        <f>[1]ORÇAMENTO!D23</f>
        <v>MOVIMENTAÇÃO DE TERRA</v>
      </c>
      <c r="C17" s="96"/>
      <c r="D17" s="97"/>
      <c r="E17" s="98"/>
      <c r="F17" s="99"/>
      <c r="G17" s="98"/>
      <c r="H17" s="99"/>
      <c r="I17" s="98"/>
      <c r="J17" s="99"/>
      <c r="K17" s="101"/>
      <c r="L17" s="99"/>
      <c r="M17" s="98"/>
      <c r="N17" s="99"/>
      <c r="O17" s="98"/>
      <c r="P17" s="99"/>
      <c r="Q17" s="98"/>
      <c r="R17" s="99"/>
      <c r="S17" s="98"/>
      <c r="T17" s="99"/>
      <c r="U17" s="98"/>
      <c r="V17" s="99"/>
      <c r="W17" s="98"/>
      <c r="X17" s="99"/>
      <c r="Y17" s="97"/>
      <c r="Z17" s="98"/>
    </row>
    <row r="18" spans="1:26" x14ac:dyDescent="0.25">
      <c r="A18" s="94"/>
      <c r="B18" s="95"/>
      <c r="C18" s="96"/>
      <c r="D18" s="97"/>
      <c r="E18" s="98"/>
      <c r="F18" s="100"/>
      <c r="G18" s="98"/>
      <c r="H18" s="100"/>
      <c r="I18" s="98"/>
      <c r="J18" s="100"/>
      <c r="K18" s="101"/>
      <c r="L18" s="103"/>
      <c r="M18" s="98"/>
      <c r="N18" s="100"/>
      <c r="O18" s="98"/>
      <c r="P18" s="100"/>
      <c r="Q18" s="98"/>
      <c r="R18" s="100"/>
      <c r="S18" s="98"/>
      <c r="T18" s="100"/>
      <c r="U18" s="98"/>
      <c r="V18" s="100"/>
      <c r="W18" s="98"/>
      <c r="X18" s="100"/>
      <c r="Y18" s="97"/>
      <c r="Z18" s="98"/>
    </row>
    <row r="19" spans="1:26" x14ac:dyDescent="0.25">
      <c r="A19" s="94" t="str">
        <f>[1]ORÇAMENTO!C29</f>
        <v>1.4.2.</v>
      </c>
      <c r="B19" s="95" t="str">
        <f>[1]ORÇAMENTO!D29</f>
        <v>BASE E SUB-BASE DE BRITA GRADUADA</v>
      </c>
      <c r="C19" s="96"/>
      <c r="D19" s="97"/>
      <c r="E19" s="98"/>
      <c r="F19" s="99"/>
      <c r="G19" s="98"/>
      <c r="H19" s="99"/>
      <c r="I19" s="98"/>
      <c r="J19" s="99"/>
      <c r="K19" s="98"/>
      <c r="L19" s="99"/>
      <c r="M19" s="98"/>
      <c r="N19" s="99"/>
      <c r="O19" s="98"/>
      <c r="P19" s="99"/>
      <c r="Q19" s="98"/>
      <c r="R19" s="99"/>
      <c r="S19" s="98"/>
      <c r="T19" s="99"/>
      <c r="U19" s="98"/>
      <c r="V19" s="99"/>
      <c r="W19" s="98"/>
      <c r="X19" s="99"/>
      <c r="Y19" s="97"/>
      <c r="Z19" s="98"/>
    </row>
    <row r="20" spans="1:26" x14ac:dyDescent="0.25">
      <c r="A20" s="94"/>
      <c r="B20" s="95"/>
      <c r="C20" s="96"/>
      <c r="D20" s="97"/>
      <c r="E20" s="98"/>
      <c r="F20" s="100"/>
      <c r="G20" s="98"/>
      <c r="H20" s="100"/>
      <c r="I20" s="98"/>
      <c r="J20" s="100"/>
      <c r="K20" s="98"/>
      <c r="L20" s="100"/>
      <c r="M20" s="98"/>
      <c r="N20" s="100"/>
      <c r="O20" s="98"/>
      <c r="P20" s="100"/>
      <c r="Q20" s="98"/>
      <c r="R20" s="100"/>
      <c r="S20" s="98"/>
      <c r="T20" s="100"/>
      <c r="U20" s="98"/>
      <c r="V20" s="100"/>
      <c r="W20" s="98"/>
      <c r="X20" s="100"/>
      <c r="Y20" s="97"/>
      <c r="Z20" s="98"/>
    </row>
    <row r="21" spans="1:26" x14ac:dyDescent="0.25">
      <c r="A21" s="94" t="str">
        <f>[1]ORÇAMENTO!C32</f>
        <v>1.4.3.</v>
      </c>
      <c r="B21" s="95" t="str">
        <f>[1]ORÇAMENTO!D32</f>
        <v>MEIO-FIO</v>
      </c>
      <c r="C21" s="96"/>
      <c r="D21" s="97"/>
      <c r="E21" s="98"/>
      <c r="F21" s="99"/>
      <c r="G21" s="98"/>
      <c r="H21" s="99"/>
      <c r="I21" s="101"/>
      <c r="J21" s="99"/>
      <c r="K21" s="98"/>
      <c r="L21" s="99"/>
      <c r="M21" s="98"/>
      <c r="N21" s="99"/>
      <c r="O21" s="98"/>
      <c r="P21" s="99"/>
      <c r="Q21" s="98"/>
      <c r="R21" s="99"/>
      <c r="S21" s="98"/>
      <c r="T21" s="99"/>
      <c r="U21" s="98"/>
      <c r="V21" s="99"/>
      <c r="W21" s="98"/>
      <c r="X21" s="99"/>
      <c r="Y21" s="97"/>
      <c r="Z21" s="98"/>
    </row>
    <row r="22" spans="1:26" x14ac:dyDescent="0.25">
      <c r="A22" s="94"/>
      <c r="B22" s="95"/>
      <c r="C22" s="96"/>
      <c r="D22" s="97"/>
      <c r="E22" s="98"/>
      <c r="F22" s="100"/>
      <c r="G22" s="98"/>
      <c r="H22" s="100"/>
      <c r="I22" s="101"/>
      <c r="J22" s="100"/>
      <c r="K22" s="98"/>
      <c r="L22" s="100"/>
      <c r="M22" s="98"/>
      <c r="N22" s="100"/>
      <c r="O22" s="98"/>
      <c r="P22" s="100"/>
      <c r="Q22" s="98"/>
      <c r="R22" s="100"/>
      <c r="S22" s="98"/>
      <c r="T22" s="100"/>
      <c r="U22" s="98"/>
      <c r="V22" s="100"/>
      <c r="W22" s="98"/>
      <c r="X22" s="100"/>
      <c r="Y22" s="97"/>
      <c r="Z22" s="98"/>
    </row>
    <row r="23" spans="1:26" x14ac:dyDescent="0.25">
      <c r="A23" s="94" t="str">
        <f>[1]ORÇAMENTO!C35</f>
        <v>1.4.4.</v>
      </c>
      <c r="B23" s="95" t="str">
        <f>[1]ORÇAMENTO!D35</f>
        <v>PAVIMENTO EM CONCRETO BETUMINOSO USINADO À QUENTE (CBUQ)</v>
      </c>
      <c r="C23" s="96"/>
      <c r="D23" s="97"/>
      <c r="E23" s="98"/>
      <c r="F23" s="99"/>
      <c r="G23" s="98"/>
      <c r="H23" s="99"/>
      <c r="I23" s="101"/>
      <c r="J23" s="99"/>
      <c r="K23" s="101"/>
      <c r="L23" s="99"/>
      <c r="M23" s="98"/>
      <c r="N23" s="99"/>
      <c r="O23" s="98"/>
      <c r="P23" s="99"/>
      <c r="Q23" s="98"/>
      <c r="R23" s="99"/>
      <c r="S23" s="98"/>
      <c r="T23" s="99"/>
      <c r="U23" s="98"/>
      <c r="V23" s="99"/>
      <c r="W23" s="98"/>
      <c r="X23" s="99"/>
      <c r="Y23" s="97"/>
      <c r="Z23" s="98"/>
    </row>
    <row r="24" spans="1:26" ht="37.5" customHeight="1" x14ac:dyDescent="0.25">
      <c r="A24" s="94"/>
      <c r="B24" s="95"/>
      <c r="C24" s="96"/>
      <c r="D24" s="97"/>
      <c r="E24" s="98"/>
      <c r="F24" s="100"/>
      <c r="G24" s="98"/>
      <c r="H24" s="100"/>
      <c r="I24" s="101"/>
      <c r="J24" s="100"/>
      <c r="K24" s="101"/>
      <c r="L24" s="103"/>
      <c r="M24" s="98"/>
      <c r="N24" s="100"/>
      <c r="O24" s="98"/>
      <c r="P24" s="100"/>
      <c r="Q24" s="98"/>
      <c r="R24" s="100"/>
      <c r="S24" s="98"/>
      <c r="T24" s="100"/>
      <c r="U24" s="98"/>
      <c r="V24" s="100"/>
      <c r="W24" s="98"/>
      <c r="X24" s="100"/>
      <c r="Y24" s="97"/>
      <c r="Z24" s="98"/>
    </row>
    <row r="25" spans="1:26" x14ac:dyDescent="0.25">
      <c r="A25" s="94" t="str">
        <f>[1]ORÇAMENTO!C45</f>
        <v>1.5.</v>
      </c>
      <c r="B25" s="95" t="str">
        <f>[1]ORÇAMENTO!D45</f>
        <v>ABRIGOS PARA PARADA DE ÔNIBUS</v>
      </c>
      <c r="C25" s="96"/>
      <c r="D25" s="97"/>
      <c r="E25" s="101"/>
      <c r="F25" s="102"/>
      <c r="G25" s="98"/>
      <c r="H25" s="99"/>
      <c r="I25" s="98"/>
      <c r="J25" s="99"/>
      <c r="K25" s="98"/>
      <c r="L25" s="99"/>
      <c r="M25" s="98"/>
      <c r="N25" s="99"/>
      <c r="O25" s="101"/>
      <c r="P25" s="99"/>
      <c r="Q25" s="101"/>
      <c r="R25" s="99"/>
      <c r="S25" s="101"/>
      <c r="T25" s="99"/>
      <c r="U25" s="98"/>
      <c r="V25" s="99"/>
      <c r="W25" s="98"/>
      <c r="X25" s="99"/>
      <c r="Y25" s="97"/>
      <c r="Z25" s="98"/>
    </row>
    <row r="26" spans="1:26" x14ac:dyDescent="0.25">
      <c r="A26" s="94"/>
      <c r="B26" s="95"/>
      <c r="C26" s="96"/>
      <c r="D26" s="97"/>
      <c r="E26" s="101"/>
      <c r="F26" s="102"/>
      <c r="G26" s="98"/>
      <c r="H26" s="100"/>
      <c r="I26" s="98"/>
      <c r="J26" s="100"/>
      <c r="K26" s="98"/>
      <c r="L26" s="100"/>
      <c r="M26" s="98"/>
      <c r="N26" s="100"/>
      <c r="O26" s="101"/>
      <c r="P26" s="103"/>
      <c r="Q26" s="101"/>
      <c r="R26" s="103"/>
      <c r="S26" s="101"/>
      <c r="T26" s="103"/>
      <c r="U26" s="98"/>
      <c r="V26" s="100"/>
      <c r="W26" s="98"/>
      <c r="X26" s="100"/>
      <c r="Y26" s="97"/>
      <c r="Z26" s="98"/>
    </row>
    <row r="27" spans="1:26" x14ac:dyDescent="0.25">
      <c r="A27" s="94" t="str">
        <f>[1]ORÇAMENTO!C47</f>
        <v>1.6.</v>
      </c>
      <c r="B27" s="95" t="str">
        <f>[1]ORÇAMENTO!D47</f>
        <v>DEMOLIÇÕES E REMOÇÕES</v>
      </c>
      <c r="C27" s="96"/>
      <c r="D27" s="97"/>
      <c r="E27" s="98"/>
      <c r="F27" s="99"/>
      <c r="G27" s="98"/>
      <c r="H27" s="99"/>
      <c r="I27" s="98"/>
      <c r="J27" s="99"/>
      <c r="K27" s="98"/>
      <c r="L27" s="99"/>
      <c r="M27" s="98"/>
      <c r="N27" s="99"/>
      <c r="O27" s="98"/>
      <c r="P27" s="99"/>
      <c r="Q27" s="98"/>
      <c r="R27" s="99"/>
      <c r="S27" s="98"/>
      <c r="T27" s="99"/>
      <c r="U27" s="98"/>
      <c r="V27" s="99"/>
      <c r="W27" s="101"/>
      <c r="X27" s="102"/>
      <c r="Y27" s="97"/>
      <c r="Z27" s="98"/>
    </row>
    <row r="28" spans="1:26" ht="19.5" customHeight="1" x14ac:dyDescent="0.25">
      <c r="A28" s="94"/>
      <c r="B28" s="95"/>
      <c r="C28" s="96"/>
      <c r="D28" s="97"/>
      <c r="E28" s="98"/>
      <c r="F28" s="100"/>
      <c r="G28" s="98"/>
      <c r="H28" s="100"/>
      <c r="I28" s="98"/>
      <c r="J28" s="100"/>
      <c r="K28" s="98"/>
      <c r="L28" s="100"/>
      <c r="M28" s="98"/>
      <c r="N28" s="100"/>
      <c r="O28" s="98"/>
      <c r="P28" s="100"/>
      <c r="Q28" s="98"/>
      <c r="R28" s="100"/>
      <c r="S28" s="98"/>
      <c r="T28" s="100"/>
      <c r="U28" s="98"/>
      <c r="V28" s="100"/>
      <c r="W28" s="101"/>
      <c r="X28" s="100"/>
      <c r="Y28" s="97"/>
      <c r="Z28" s="98"/>
    </row>
    <row r="29" spans="1:26" x14ac:dyDescent="0.25">
      <c r="A29" s="94" t="str">
        <f>[1]ORÇAMENTO!C54</f>
        <v>1.7.</v>
      </c>
      <c r="B29" s="95" t="str">
        <f>[1]ORÇAMENTO!D54</f>
        <v>RAMPAS DE ACESSIBILIDADE, PASSEIOS E PISO TÁTIL</v>
      </c>
      <c r="C29" s="96"/>
      <c r="D29" s="97"/>
      <c r="E29" s="98"/>
      <c r="F29" s="99"/>
      <c r="G29" s="98"/>
      <c r="H29" s="99"/>
      <c r="I29" s="98"/>
      <c r="J29" s="99"/>
      <c r="K29" s="98"/>
      <c r="L29" s="99"/>
      <c r="M29" s="98"/>
      <c r="N29" s="99"/>
      <c r="O29" s="98"/>
      <c r="P29" s="99"/>
      <c r="Q29" s="98"/>
      <c r="R29" s="99"/>
      <c r="S29" s="98"/>
      <c r="T29" s="99"/>
      <c r="U29" s="98"/>
      <c r="V29" s="99"/>
      <c r="W29" s="98"/>
      <c r="X29" s="99"/>
      <c r="Y29" s="97"/>
      <c r="Z29" s="98"/>
    </row>
    <row r="30" spans="1:26" ht="34.5" customHeight="1" x14ac:dyDescent="0.25">
      <c r="A30" s="94"/>
      <c r="B30" s="95"/>
      <c r="C30" s="96"/>
      <c r="D30" s="97"/>
      <c r="E30" s="98"/>
      <c r="F30" s="100"/>
      <c r="G30" s="98"/>
      <c r="H30" s="100"/>
      <c r="I30" s="98"/>
      <c r="J30" s="100"/>
      <c r="K30" s="98"/>
      <c r="L30" s="100"/>
      <c r="M30" s="98"/>
      <c r="N30" s="100"/>
      <c r="O30" s="98"/>
      <c r="P30" s="100"/>
      <c r="Q30" s="98"/>
      <c r="R30" s="100"/>
      <c r="S30" s="98"/>
      <c r="T30" s="100"/>
      <c r="U30" s="98"/>
      <c r="V30" s="100"/>
      <c r="W30" s="98"/>
      <c r="X30" s="100"/>
      <c r="Y30" s="97"/>
      <c r="Z30" s="98"/>
    </row>
    <row r="31" spans="1:26" x14ac:dyDescent="0.25">
      <c r="A31" s="94" t="str">
        <f>[1]ORÇAMENTO!C73</f>
        <v>1.8.</v>
      </c>
      <c r="B31" s="95" t="str">
        <f>[1]ORÇAMENTO!D73</f>
        <v>PAISAGISMO</v>
      </c>
      <c r="C31" s="96"/>
      <c r="D31" s="97"/>
      <c r="E31" s="98"/>
      <c r="F31" s="99"/>
      <c r="G31" s="98"/>
      <c r="H31" s="99"/>
      <c r="I31" s="98"/>
      <c r="J31" s="99"/>
      <c r="K31" s="104"/>
      <c r="L31" s="99"/>
      <c r="M31" s="104"/>
      <c r="N31" s="99"/>
      <c r="O31" s="104"/>
      <c r="P31" s="99"/>
      <c r="Q31" s="98"/>
      <c r="R31" s="99"/>
      <c r="S31" s="98"/>
      <c r="T31" s="99"/>
      <c r="U31" s="98"/>
      <c r="V31" s="99"/>
      <c r="W31" s="98"/>
      <c r="X31" s="99"/>
      <c r="Y31" s="97"/>
      <c r="Z31" s="98"/>
    </row>
    <row r="32" spans="1:26" x14ac:dyDescent="0.25">
      <c r="A32" s="94"/>
      <c r="B32" s="95"/>
      <c r="C32" s="96"/>
      <c r="D32" s="97"/>
      <c r="E32" s="98"/>
      <c r="F32" s="100"/>
      <c r="G32" s="98"/>
      <c r="H32" s="100"/>
      <c r="I32" s="98"/>
      <c r="J32" s="100"/>
      <c r="K32" s="105"/>
      <c r="L32" s="103"/>
      <c r="M32" s="105"/>
      <c r="N32" s="103"/>
      <c r="O32" s="105"/>
      <c r="P32" s="103"/>
      <c r="Q32" s="98"/>
      <c r="R32" s="100"/>
      <c r="S32" s="98"/>
      <c r="T32" s="100"/>
      <c r="U32" s="98"/>
      <c r="V32" s="100"/>
      <c r="W32" s="98"/>
      <c r="X32" s="100"/>
      <c r="Y32" s="97"/>
      <c r="Z32" s="98"/>
    </row>
    <row r="33" spans="1:26" x14ac:dyDescent="0.25">
      <c r="A33" s="94" t="str">
        <f>[1]ORÇAMENTO!C78</f>
        <v>1.9.</v>
      </c>
      <c r="B33" s="95" t="str">
        <f>[1]ORÇAMENTO!D78</f>
        <v>SINALIZAÇÃO</v>
      </c>
      <c r="C33" s="96"/>
      <c r="D33" s="97"/>
      <c r="E33" s="101"/>
      <c r="F33" s="102"/>
      <c r="G33" s="101"/>
      <c r="H33" s="102"/>
      <c r="I33" s="98"/>
      <c r="J33" s="99"/>
      <c r="K33" s="98"/>
      <c r="L33" s="99"/>
      <c r="M33" s="98"/>
      <c r="N33" s="99"/>
      <c r="O33" s="98"/>
      <c r="P33" s="99"/>
      <c r="Q33" s="98"/>
      <c r="R33" s="99"/>
      <c r="S33" s="98"/>
      <c r="T33" s="99"/>
      <c r="U33" s="98"/>
      <c r="V33" s="99"/>
      <c r="W33" s="98"/>
      <c r="X33" s="99"/>
      <c r="Y33" s="97"/>
      <c r="Z33" s="98"/>
    </row>
    <row r="34" spans="1:26" x14ac:dyDescent="0.25">
      <c r="A34" s="94"/>
      <c r="B34" s="95"/>
      <c r="C34" s="96"/>
      <c r="D34" s="97"/>
      <c r="E34" s="101"/>
      <c r="F34" s="100"/>
      <c r="G34" s="101"/>
      <c r="H34" s="100"/>
      <c r="I34" s="98"/>
      <c r="J34" s="103"/>
      <c r="K34" s="98"/>
      <c r="L34" s="100"/>
      <c r="M34" s="98"/>
      <c r="N34" s="100"/>
      <c r="O34" s="98"/>
      <c r="P34" s="100"/>
      <c r="Q34" s="98"/>
      <c r="R34" s="100"/>
      <c r="S34" s="98"/>
      <c r="T34" s="100"/>
      <c r="U34" s="98"/>
      <c r="V34" s="100"/>
      <c r="W34" s="98"/>
      <c r="X34" s="100"/>
      <c r="Y34" s="97"/>
      <c r="Z34" s="98"/>
    </row>
    <row r="35" spans="1:26" x14ac:dyDescent="0.25">
      <c r="A35" s="94" t="str">
        <f>[1]ORÇAMENTO!C91</f>
        <v>1.10.</v>
      </c>
      <c r="B35" s="95" t="str">
        <f>[1]ORÇAMENTO!D91</f>
        <v>CONTROLE TECNOLÓGICO</v>
      </c>
      <c r="C35" s="96"/>
      <c r="D35" s="97"/>
      <c r="E35" s="101"/>
      <c r="F35" s="102"/>
      <c r="G35" s="101"/>
      <c r="H35" s="102"/>
      <c r="I35" s="101"/>
      <c r="J35" s="102"/>
      <c r="K35" s="98"/>
      <c r="L35" s="99"/>
      <c r="M35" s="98"/>
      <c r="N35" s="102"/>
      <c r="O35" s="98"/>
      <c r="P35" s="99"/>
      <c r="Q35" s="98"/>
      <c r="R35" s="99"/>
      <c r="S35" s="98"/>
      <c r="T35" s="99"/>
      <c r="U35" s="98"/>
      <c r="V35" s="99"/>
      <c r="W35" s="98"/>
      <c r="X35" s="102"/>
      <c r="Y35" s="97"/>
      <c r="Z35" s="98"/>
    </row>
    <row r="36" spans="1:26" x14ac:dyDescent="0.25">
      <c r="A36" s="106"/>
      <c r="B36" s="107"/>
      <c r="C36" s="108"/>
      <c r="D36" s="109"/>
      <c r="E36" s="110"/>
      <c r="F36" s="111"/>
      <c r="G36" s="110"/>
      <c r="H36" s="111"/>
      <c r="I36" s="110"/>
      <c r="J36" s="111"/>
      <c r="K36" s="98"/>
      <c r="L36" s="100"/>
      <c r="M36" s="104"/>
      <c r="N36" s="111"/>
      <c r="O36" s="98"/>
      <c r="P36" s="100"/>
      <c r="Q36" s="98"/>
      <c r="R36" s="100"/>
      <c r="S36" s="98"/>
      <c r="T36" s="100"/>
      <c r="U36" s="98"/>
      <c r="V36" s="100"/>
      <c r="W36" s="104"/>
      <c r="X36" s="111"/>
      <c r="Y36" s="97"/>
      <c r="Z36" s="98"/>
    </row>
    <row r="37" spans="1:26" x14ac:dyDescent="0.25">
      <c r="A37" s="94" t="str">
        <f>[1]ORÇAMENTO!C97</f>
        <v>1.11.</v>
      </c>
      <c r="B37" s="95" t="str">
        <f>[1]ORÇAMENTO!D97</f>
        <v>LIMPEZA E ARREMATES FINAIS</v>
      </c>
      <c r="C37" s="96"/>
      <c r="D37" s="97"/>
      <c r="E37" s="101"/>
      <c r="F37" s="102"/>
      <c r="G37" s="101"/>
      <c r="H37" s="102"/>
      <c r="I37" s="101"/>
      <c r="J37" s="102"/>
      <c r="K37" s="98"/>
      <c r="L37" s="102"/>
      <c r="M37" s="98"/>
      <c r="N37" s="102"/>
      <c r="O37" s="98"/>
      <c r="P37" s="102"/>
      <c r="Q37" s="98"/>
      <c r="R37" s="102"/>
      <c r="S37" s="98"/>
      <c r="T37" s="102"/>
      <c r="U37" s="98"/>
      <c r="V37" s="102"/>
      <c r="W37" s="98"/>
      <c r="X37" s="102"/>
      <c r="Y37" s="97"/>
      <c r="Z37" s="98"/>
    </row>
    <row r="38" spans="1:26" x14ac:dyDescent="0.25">
      <c r="A38" s="106"/>
      <c r="B38" s="107"/>
      <c r="C38" s="108"/>
      <c r="D38" s="109"/>
      <c r="E38" s="110"/>
      <c r="F38" s="111"/>
      <c r="G38" s="110"/>
      <c r="H38" s="111"/>
      <c r="I38" s="110"/>
      <c r="J38" s="111"/>
      <c r="K38" s="104"/>
      <c r="L38" s="111"/>
      <c r="M38" s="104"/>
      <c r="N38" s="111"/>
      <c r="O38" s="104"/>
      <c r="P38" s="111"/>
      <c r="Q38" s="104"/>
      <c r="R38" s="111"/>
      <c r="S38" s="104"/>
      <c r="T38" s="111"/>
      <c r="U38" s="104"/>
      <c r="V38" s="111"/>
      <c r="W38" s="104"/>
      <c r="X38" s="111"/>
      <c r="Y38" s="97"/>
      <c r="Z38" s="98"/>
    </row>
    <row r="39" spans="1:26" x14ac:dyDescent="0.25">
      <c r="A39" s="112"/>
      <c r="B39" s="113" t="s">
        <v>259</v>
      </c>
      <c r="C39" s="114"/>
      <c r="D39" s="115"/>
      <c r="E39" s="116"/>
      <c r="F39" s="115"/>
      <c r="G39" s="116"/>
      <c r="H39" s="115"/>
      <c r="I39" s="116"/>
      <c r="J39" s="115"/>
      <c r="K39" s="116"/>
      <c r="L39" s="115"/>
      <c r="M39" s="116"/>
      <c r="N39" s="115"/>
      <c r="O39" s="116"/>
      <c r="P39" s="115"/>
      <c r="Q39" s="116"/>
      <c r="R39" s="115"/>
      <c r="S39" s="116"/>
      <c r="T39" s="115"/>
      <c r="U39" s="116"/>
      <c r="V39" s="115"/>
      <c r="W39" s="116"/>
      <c r="X39" s="115"/>
      <c r="Y39" s="115"/>
      <c r="Z39" s="114"/>
    </row>
    <row r="40" spans="1:26" x14ac:dyDescent="0.25">
      <c r="A40" s="112"/>
      <c r="B40" s="113"/>
      <c r="C40" s="114"/>
      <c r="D40" s="115"/>
      <c r="E40" s="116"/>
      <c r="F40" s="115"/>
      <c r="G40" s="116"/>
      <c r="H40" s="115"/>
      <c r="I40" s="116"/>
      <c r="J40" s="115"/>
      <c r="K40" s="116"/>
      <c r="L40" s="115"/>
      <c r="M40" s="116"/>
      <c r="N40" s="115"/>
      <c r="O40" s="116"/>
      <c r="P40" s="115"/>
      <c r="Q40" s="116"/>
      <c r="R40" s="115"/>
      <c r="S40" s="116"/>
      <c r="T40" s="115"/>
      <c r="U40" s="116"/>
      <c r="V40" s="115"/>
      <c r="W40" s="116"/>
      <c r="X40" s="115"/>
      <c r="Y40" s="115"/>
      <c r="Z40" s="114"/>
    </row>
  </sheetData>
  <mergeCells count="293">
    <mergeCell ref="Z39:Z40"/>
    <mergeCell ref="T39:T40"/>
    <mergeCell ref="U39:U40"/>
    <mergeCell ref="V39:V40"/>
    <mergeCell ref="W39:W40"/>
    <mergeCell ref="X39:X40"/>
    <mergeCell ref="Y39:Y40"/>
    <mergeCell ref="N39:N40"/>
    <mergeCell ref="O39:O40"/>
    <mergeCell ref="P39:P40"/>
    <mergeCell ref="Q39:Q40"/>
    <mergeCell ref="R39:R40"/>
    <mergeCell ref="S39:S40"/>
    <mergeCell ref="H39:H40"/>
    <mergeCell ref="I39:I40"/>
    <mergeCell ref="J39:J40"/>
    <mergeCell ref="K39:K40"/>
    <mergeCell ref="L39:L40"/>
    <mergeCell ref="M39:M40"/>
    <mergeCell ref="W37:W38"/>
    <mergeCell ref="Y37:Y38"/>
    <mergeCell ref="Z37:Z38"/>
    <mergeCell ref="A39:A40"/>
    <mergeCell ref="B39:B40"/>
    <mergeCell ref="C39:C40"/>
    <mergeCell ref="D39:D40"/>
    <mergeCell ref="E39:E40"/>
    <mergeCell ref="F39:F40"/>
    <mergeCell ref="G39:G40"/>
    <mergeCell ref="K37:K38"/>
    <mergeCell ref="M37:M38"/>
    <mergeCell ref="O37:O38"/>
    <mergeCell ref="Q37:Q38"/>
    <mergeCell ref="S37:S38"/>
    <mergeCell ref="U37:U38"/>
    <mergeCell ref="W35:W36"/>
    <mergeCell ref="Y35:Y36"/>
    <mergeCell ref="Z35:Z36"/>
    <mergeCell ref="A37:A38"/>
    <mergeCell ref="B37:B38"/>
    <mergeCell ref="C37:C38"/>
    <mergeCell ref="D37:D38"/>
    <mergeCell ref="E37:E38"/>
    <mergeCell ref="G37:G38"/>
    <mergeCell ref="I37:I38"/>
    <mergeCell ref="K35:K36"/>
    <mergeCell ref="M35:M36"/>
    <mergeCell ref="O35:O36"/>
    <mergeCell ref="Q35:Q36"/>
    <mergeCell ref="S35:S36"/>
    <mergeCell ref="U35:U36"/>
    <mergeCell ref="W33:W34"/>
    <mergeCell ref="Y33:Y34"/>
    <mergeCell ref="Z33:Z34"/>
    <mergeCell ref="A35:A36"/>
    <mergeCell ref="B35:B36"/>
    <mergeCell ref="C35:C36"/>
    <mergeCell ref="D35:D36"/>
    <mergeCell ref="E35:E36"/>
    <mergeCell ref="G35:G36"/>
    <mergeCell ref="I35:I36"/>
    <mergeCell ref="K33:K34"/>
    <mergeCell ref="M33:M34"/>
    <mergeCell ref="O33:O34"/>
    <mergeCell ref="Q33:Q34"/>
    <mergeCell ref="S33:S34"/>
    <mergeCell ref="U33:U34"/>
    <mergeCell ref="W31:W32"/>
    <mergeCell ref="Y31:Y32"/>
    <mergeCell ref="Z31:Z32"/>
    <mergeCell ref="A33:A34"/>
    <mergeCell ref="B33:B34"/>
    <mergeCell ref="C33:C34"/>
    <mergeCell ref="D33:D34"/>
    <mergeCell ref="E33:E34"/>
    <mergeCell ref="G33:G34"/>
    <mergeCell ref="I33:I34"/>
    <mergeCell ref="K31:K32"/>
    <mergeCell ref="M31:M32"/>
    <mergeCell ref="O31:O32"/>
    <mergeCell ref="Q31:Q32"/>
    <mergeCell ref="S31:S32"/>
    <mergeCell ref="U31:U32"/>
    <mergeCell ref="W29:W30"/>
    <mergeCell ref="Y29:Y30"/>
    <mergeCell ref="Z29:Z30"/>
    <mergeCell ref="A31:A32"/>
    <mergeCell ref="B31:B32"/>
    <mergeCell ref="C31:C32"/>
    <mergeCell ref="D31:D32"/>
    <mergeCell ref="E31:E32"/>
    <mergeCell ref="G31:G32"/>
    <mergeCell ref="I31:I32"/>
    <mergeCell ref="K29:K30"/>
    <mergeCell ref="M29:M30"/>
    <mergeCell ref="O29:O30"/>
    <mergeCell ref="Q29:Q30"/>
    <mergeCell ref="S29:S30"/>
    <mergeCell ref="U29:U30"/>
    <mergeCell ref="W27:W28"/>
    <mergeCell ref="Y27:Y28"/>
    <mergeCell ref="Z27:Z28"/>
    <mergeCell ref="A29:A30"/>
    <mergeCell ref="B29:B30"/>
    <mergeCell ref="C29:C30"/>
    <mergeCell ref="D29:D30"/>
    <mergeCell ref="E29:E30"/>
    <mergeCell ref="G29:G30"/>
    <mergeCell ref="I29:I30"/>
    <mergeCell ref="K27:K28"/>
    <mergeCell ref="M27:M28"/>
    <mergeCell ref="O27:O28"/>
    <mergeCell ref="Q27:Q28"/>
    <mergeCell ref="S27:S28"/>
    <mergeCell ref="U27:U28"/>
    <mergeCell ref="W25:W26"/>
    <mergeCell ref="Y25:Y26"/>
    <mergeCell ref="Z25:Z26"/>
    <mergeCell ref="A27:A28"/>
    <mergeCell ref="B27:B28"/>
    <mergeCell ref="C27:C28"/>
    <mergeCell ref="D27:D28"/>
    <mergeCell ref="E27:E28"/>
    <mergeCell ref="G27:G28"/>
    <mergeCell ref="I27:I28"/>
    <mergeCell ref="K25:K26"/>
    <mergeCell ref="M25:M26"/>
    <mergeCell ref="O25:O26"/>
    <mergeCell ref="Q25:Q26"/>
    <mergeCell ref="S25:S26"/>
    <mergeCell ref="U25:U26"/>
    <mergeCell ref="W23:W24"/>
    <mergeCell ref="Y23:Y24"/>
    <mergeCell ref="Z23:Z24"/>
    <mergeCell ref="A25:A26"/>
    <mergeCell ref="B25:B26"/>
    <mergeCell ref="C25:C26"/>
    <mergeCell ref="D25:D26"/>
    <mergeCell ref="E25:E26"/>
    <mergeCell ref="G25:G26"/>
    <mergeCell ref="I25:I26"/>
    <mergeCell ref="K23:K24"/>
    <mergeCell ref="M23:M24"/>
    <mergeCell ref="O23:O24"/>
    <mergeCell ref="Q23:Q24"/>
    <mergeCell ref="S23:S24"/>
    <mergeCell ref="U23:U24"/>
    <mergeCell ref="W21:W22"/>
    <mergeCell ref="Y21:Y22"/>
    <mergeCell ref="Z21:Z22"/>
    <mergeCell ref="A23:A24"/>
    <mergeCell ref="B23:B24"/>
    <mergeCell ref="C23:C24"/>
    <mergeCell ref="D23:D24"/>
    <mergeCell ref="E23:E24"/>
    <mergeCell ref="G23:G24"/>
    <mergeCell ref="I23:I24"/>
    <mergeCell ref="K21:K22"/>
    <mergeCell ref="M21:M22"/>
    <mergeCell ref="O21:O22"/>
    <mergeCell ref="Q21:Q22"/>
    <mergeCell ref="S21:S22"/>
    <mergeCell ref="U21:U22"/>
    <mergeCell ref="W19:W20"/>
    <mergeCell ref="Y19:Y20"/>
    <mergeCell ref="Z19:Z20"/>
    <mergeCell ref="A21:A22"/>
    <mergeCell ref="B21:B22"/>
    <mergeCell ref="C21:C22"/>
    <mergeCell ref="D21:D22"/>
    <mergeCell ref="E21:E22"/>
    <mergeCell ref="G21:G22"/>
    <mergeCell ref="I21:I22"/>
    <mergeCell ref="K19:K20"/>
    <mergeCell ref="M19:M20"/>
    <mergeCell ref="O19:O20"/>
    <mergeCell ref="Q19:Q20"/>
    <mergeCell ref="S19:S20"/>
    <mergeCell ref="U19:U20"/>
    <mergeCell ref="W17:W18"/>
    <mergeCell ref="Y17:Y18"/>
    <mergeCell ref="Z17:Z18"/>
    <mergeCell ref="A19:A20"/>
    <mergeCell ref="B19:B20"/>
    <mergeCell ref="C19:C20"/>
    <mergeCell ref="D19:D20"/>
    <mergeCell ref="E19:E20"/>
    <mergeCell ref="G19:G20"/>
    <mergeCell ref="I19:I20"/>
    <mergeCell ref="K17:K18"/>
    <mergeCell ref="M17:M18"/>
    <mergeCell ref="O17:O18"/>
    <mergeCell ref="Q17:Q18"/>
    <mergeCell ref="S17:S18"/>
    <mergeCell ref="U17:U18"/>
    <mergeCell ref="W15:W16"/>
    <mergeCell ref="Y15:Y16"/>
    <mergeCell ref="Z15:Z16"/>
    <mergeCell ref="A17:A18"/>
    <mergeCell ref="B17:B18"/>
    <mergeCell ref="C17:C18"/>
    <mergeCell ref="D17:D18"/>
    <mergeCell ref="E17:E18"/>
    <mergeCell ref="G17:G18"/>
    <mergeCell ref="I17:I18"/>
    <mergeCell ref="K15:K16"/>
    <mergeCell ref="M15:M16"/>
    <mergeCell ref="O15:O16"/>
    <mergeCell ref="Q15:Q16"/>
    <mergeCell ref="S15:S16"/>
    <mergeCell ref="U15:U16"/>
    <mergeCell ref="W13:W14"/>
    <mergeCell ref="Y13:Y14"/>
    <mergeCell ref="Z13:Z14"/>
    <mergeCell ref="A15:A16"/>
    <mergeCell ref="B15:B16"/>
    <mergeCell ref="C15:C16"/>
    <mergeCell ref="D15:D16"/>
    <mergeCell ref="E15:E16"/>
    <mergeCell ref="G15:G16"/>
    <mergeCell ref="I15:I16"/>
    <mergeCell ref="K13:K14"/>
    <mergeCell ref="M13:M14"/>
    <mergeCell ref="O13:O14"/>
    <mergeCell ref="Q13:Q14"/>
    <mergeCell ref="S13:S14"/>
    <mergeCell ref="U13:U14"/>
    <mergeCell ref="W11:W12"/>
    <mergeCell ref="Y11:Y12"/>
    <mergeCell ref="Z11:Z12"/>
    <mergeCell ref="A13:A14"/>
    <mergeCell ref="B13:B14"/>
    <mergeCell ref="C13:C14"/>
    <mergeCell ref="D13:D14"/>
    <mergeCell ref="E13:E14"/>
    <mergeCell ref="G13:G14"/>
    <mergeCell ref="I13:I14"/>
    <mergeCell ref="K11:K12"/>
    <mergeCell ref="M11:M12"/>
    <mergeCell ref="O11:O12"/>
    <mergeCell ref="Q11:Q12"/>
    <mergeCell ref="S11:S12"/>
    <mergeCell ref="U11:U12"/>
    <mergeCell ref="W9:W10"/>
    <mergeCell ref="Y9:Y10"/>
    <mergeCell ref="Z9:Z10"/>
    <mergeCell ref="A11:A12"/>
    <mergeCell ref="B11:B12"/>
    <mergeCell ref="C11:C12"/>
    <mergeCell ref="D11:D12"/>
    <mergeCell ref="E11:E12"/>
    <mergeCell ref="G11:G12"/>
    <mergeCell ref="I11:I12"/>
    <mergeCell ref="K9:K10"/>
    <mergeCell ref="M9:M10"/>
    <mergeCell ref="O9:O10"/>
    <mergeCell ref="Q9:Q10"/>
    <mergeCell ref="S9:S10"/>
    <mergeCell ref="U9:U10"/>
    <mergeCell ref="W7:X7"/>
    <mergeCell ref="Y7:Y8"/>
    <mergeCell ref="Z7:Z8"/>
    <mergeCell ref="A9:A10"/>
    <mergeCell ref="B9:B10"/>
    <mergeCell ref="C9:C10"/>
    <mergeCell ref="D9:D10"/>
    <mergeCell ref="E9:E10"/>
    <mergeCell ref="G9:G10"/>
    <mergeCell ref="I9:I10"/>
    <mergeCell ref="K7:L7"/>
    <mergeCell ref="M7:N7"/>
    <mergeCell ref="O7:P7"/>
    <mergeCell ref="Q7:R7"/>
    <mergeCell ref="S7:T7"/>
    <mergeCell ref="U7:V7"/>
    <mergeCell ref="A6:G6"/>
    <mergeCell ref="H6:L6"/>
    <mergeCell ref="M6:N6"/>
    <mergeCell ref="A7:A8"/>
    <mergeCell ref="B7:B8"/>
    <mergeCell ref="C7:C8"/>
    <mergeCell ref="D7:D8"/>
    <mergeCell ref="E7:F7"/>
    <mergeCell ref="G7:H7"/>
    <mergeCell ref="I7:J7"/>
    <mergeCell ref="A1:P1"/>
    <mergeCell ref="A2:P2"/>
    <mergeCell ref="A3:P3"/>
    <mergeCell ref="A4:G4"/>
    <mergeCell ref="H4:J4"/>
    <mergeCell ref="K4:P5"/>
    <mergeCell ref="A5:G5"/>
    <mergeCell ref="H5:J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juliana.cunha</dc:creator>
  <cp:lastModifiedBy>juliana.cunha</cp:lastModifiedBy>
  <dcterms:created xsi:type="dcterms:W3CDTF">2020-03-16T12:10:07Z</dcterms:created>
  <dcterms:modified xsi:type="dcterms:W3CDTF">2020-03-18T17:37:50Z</dcterms:modified>
</cp:coreProperties>
</file>